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15"/>
  <workbookPr/>
  <mc:AlternateContent xmlns:mc="http://schemas.openxmlformats.org/markup-compatibility/2006">
    <mc:Choice Requires="x15">
      <x15ac:absPath xmlns:x15ac="http://schemas.microsoft.com/office/spreadsheetml/2010/11/ac" url="\\fs4\掲示板\★原議\保管\14_少年団課\2025年度\ス少第261号_エンジョイ！剣道フェスティバル２０２６_富山県_の開催通知について\"/>
    </mc:Choice>
  </mc:AlternateContent>
  <xr:revisionPtr revIDLastSave="0" documentId="13_ncr:1_{FFE01033-ABD5-4C26-BF52-9ADBB98E5A23}" xr6:coauthVersionLast="47" xr6:coauthVersionMax="47" xr10:uidLastSave="{00000000-0000-0000-0000-000000000000}"/>
  <bookViews>
    <workbookView xWindow="-120" yWindow="-120" windowWidth="29040" windowHeight="17520" firstSheet="1" activeTab="1" xr2:uid="{00000000-000D-0000-FFFF-FFFF00000000}"/>
  </bookViews>
  <sheets>
    <sheet name="申込書_旧" sheetId="9" state="hidden" r:id="rId1"/>
    <sheet name="申込書" sheetId="10" r:id="rId2"/>
    <sheet name="学年早見表" sheetId="12" r:id="rId3"/>
  </sheets>
  <definedNames>
    <definedName name="_xlnm.Print_Area" localSheetId="1">申込書!$A$1:$O$60</definedName>
    <definedName name="_xlnm.Print_Area" localSheetId="0">申込書_旧!$A$1:$N$23</definedName>
    <definedName name="_xlnm.Print_Titles" localSheetId="0">申込書_旧!$1:$1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0" l="1"/>
  <c r="P10" i="10"/>
  <c r="Q10" i="10" s="1"/>
  <c r="H10" i="10" s="1"/>
  <c r="P15" i="10"/>
  <c r="Q15" i="10" s="1"/>
  <c r="P16" i="10"/>
  <c r="Q16" i="10" s="1"/>
  <c r="P6" i="10"/>
  <c r="Q6" i="10" s="1"/>
  <c r="H6" i="10" s="1"/>
  <c r="P7" i="10"/>
  <c r="Q7" i="10" s="1"/>
  <c r="H7" i="10" s="1"/>
  <c r="P8" i="10"/>
  <c r="Q8" i="10" s="1"/>
  <c r="H8" i="10" s="1"/>
  <c r="P9" i="10"/>
  <c r="Q9" i="10" s="1"/>
  <c r="H9" i="10" s="1"/>
  <c r="G6" i="10"/>
  <c r="G15" i="10"/>
  <c r="H15" i="10" s="1"/>
  <c r="G16" i="10"/>
  <c r="H16" i="10" s="1"/>
  <c r="G7" i="10"/>
  <c r="G8" i="10"/>
  <c r="G9" i="10"/>
  <c r="G10" i="10"/>
  <c r="M42" i="10"/>
  <c r="G4" i="9"/>
  <c r="H4" i="9" l="1"/>
  <c r="F15" i="9" l="1"/>
  <c r="G12" i="9"/>
  <c r="H12" i="9" s="1"/>
  <c r="G11" i="9"/>
  <c r="H11" i="9" s="1"/>
  <c r="G5" i="9"/>
  <c r="H5" i="9" s="1"/>
  <c r="G6" i="9"/>
  <c r="H6" i="9" s="1"/>
  <c r="G7" i="9"/>
  <c r="H7" i="9" s="1"/>
  <c r="G8" i="9"/>
  <c r="H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ichikawa-a</author>
  </authors>
  <commentList>
    <comment ref="P1" authorId="0" shapeId="0" xr:uid="{00000000-0006-0000-0000-000001000000}">
      <text>
        <r>
          <rPr>
            <b/>
            <sz val="12"/>
            <color indexed="81"/>
            <rFont val="ＭＳ Ｐゴシック"/>
            <family val="3"/>
            <charset val="128"/>
          </rPr>
          <t>ichikawa-a:</t>
        </r>
        <r>
          <rPr>
            <sz val="12"/>
            <color indexed="81"/>
            <rFont val="ＭＳ Ｐゴシック"/>
            <family val="3"/>
            <charset val="128"/>
          </rPr>
          <t xml:space="preserve">
毎年年度を更新してもらえれば、年齢・学年は生年月日を入れてもらえれば反映されます。</t>
        </r>
      </text>
    </comment>
    <comment ref="F3" authorId="0" shapeId="0" xr:uid="{00000000-0006-0000-0000-000002000000}">
      <text>
        <r>
          <rPr>
            <b/>
            <sz val="12"/>
            <color indexed="81"/>
            <rFont val="ＭＳ Ｐゴシック"/>
            <family val="3"/>
            <charset val="128"/>
          </rPr>
          <t>記入例：1990/10/15
↓
表示例：平成2年10月15日
生年月日を記入例のように入力していただくと年齢・学年が反映されます。よろしくお願いします。</t>
        </r>
      </text>
    </comment>
    <comment ref="E14" authorId="0" shapeId="0" xr:uid="{00000000-0006-0000-0000-000003000000}">
      <text>
        <r>
          <rPr>
            <sz val="9"/>
            <color indexed="81"/>
            <rFont val="ＭＳ Ｐゴシック"/>
            <family val="3"/>
            <charset val="128"/>
          </rPr>
          <t xml:space="preserve">
</t>
        </r>
        <r>
          <rPr>
            <b/>
            <sz val="10"/>
            <color indexed="81"/>
            <rFont val="ＭＳ Ｐゴシック"/>
            <family val="3"/>
            <charset val="128"/>
          </rPr>
          <t>記入例：1990/10/15
↓
表示例：平成2年10月15日
生年月日を記入例のように入力していただくと年齢が反映されます。よろしくお願いします。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ichikawa-a</author>
  </authors>
  <commentList>
    <comment ref="P1" authorId="0" shapeId="0" xr:uid="{22912356-E4E8-4F44-B532-9D1FD10E16B9}">
      <text>
        <r>
          <rPr>
            <b/>
            <sz val="12"/>
            <color indexed="81"/>
            <rFont val="ＭＳ Ｐゴシック"/>
            <family val="3"/>
            <charset val="128"/>
          </rPr>
          <t>ichikawa-a:</t>
        </r>
        <r>
          <rPr>
            <sz val="12"/>
            <color indexed="81"/>
            <rFont val="ＭＳ Ｐゴシック"/>
            <family val="3"/>
            <charset val="128"/>
          </rPr>
          <t xml:space="preserve">
毎年年度を更新してもらえれば、年齢・学年は生年月日を入れてもらえれば反映されます。</t>
        </r>
      </text>
    </comment>
    <comment ref="F5" authorId="0" shapeId="0" xr:uid="{C92613AB-1BB5-4BC2-A4E7-12667F4DE1D6}">
      <text>
        <r>
          <rPr>
            <b/>
            <sz val="12"/>
            <color indexed="81"/>
            <rFont val="ＭＳ Ｐゴシック"/>
            <family val="3"/>
            <charset val="128"/>
          </rPr>
          <t>記入例：2011/10/15
↓
表示例：平成23年10月15日
生年月日を記入例のように入力していただくと年齢・学年が反映されます。よろしくお願いします。</t>
        </r>
      </text>
    </comment>
    <comment ref="E20" authorId="0" shapeId="0" xr:uid="{36D4B69D-F46B-47C0-945C-0BB45BBBF1DA}">
      <text>
        <r>
          <rPr>
            <sz val="9"/>
            <color indexed="81"/>
            <rFont val="ＭＳ Ｐゴシック"/>
            <family val="3"/>
            <charset val="128"/>
          </rPr>
          <t xml:space="preserve">
</t>
        </r>
        <r>
          <rPr>
            <b/>
            <sz val="10"/>
            <color indexed="81"/>
            <rFont val="ＭＳ Ｐゴシック"/>
            <family val="3"/>
            <charset val="128"/>
          </rPr>
          <t>記入例：1990/10/15
↓
表示例：平成2年10月15日
生年月日を記入例のように入力していただくと年齢が反映されます。よろしくお願いします。</t>
        </r>
      </text>
    </comment>
  </commentList>
</comments>
</file>

<file path=xl/sharedStrings.xml><?xml version="1.0" encoding="utf-8"?>
<sst xmlns="http://schemas.openxmlformats.org/spreadsheetml/2006/main" count="169" uniqueCount="69">
  <si>
    <t>第４５回全国スポーツ少年団剣道交流大会参加申込書（案）</t>
    <rPh sb="13" eb="15">
      <t>ケンドウ</t>
    </rPh>
    <rPh sb="21" eb="24">
      <t>モウシコミショ</t>
    </rPh>
    <rPh sb="25" eb="26">
      <t>アン</t>
    </rPh>
    <phoneticPr fontId="1"/>
  </si>
  <si>
    <t>年度</t>
    <rPh sb="0" eb="2">
      <t>ネンド</t>
    </rPh>
    <phoneticPr fontId="1"/>
  </si>
  <si>
    <t>＜団体戦＞　*1 先鋒出場者については、男・女いずれかを○で囲むこと。</t>
    <rPh sb="1" eb="3">
      <t>ダンタイ</t>
    </rPh>
    <rPh sb="9" eb="11">
      <t>センポウ</t>
    </rPh>
    <rPh sb="11" eb="14">
      <t>シュツジョウシャ</t>
    </rPh>
    <rPh sb="20" eb="21">
      <t>オトコ</t>
    </rPh>
    <rPh sb="22" eb="23">
      <t>オンナ</t>
    </rPh>
    <rPh sb="30" eb="31">
      <t>カコ</t>
    </rPh>
    <phoneticPr fontId="1"/>
  </si>
  <si>
    <t>区分</t>
    <rPh sb="0" eb="2">
      <t>クブン</t>
    </rPh>
    <phoneticPr fontId="1"/>
  </si>
  <si>
    <t>性別</t>
    <rPh sb="0" eb="2">
      <t>セイベツ</t>
    </rPh>
    <phoneticPr fontId="1"/>
  </si>
  <si>
    <t>学年
区分</t>
    <rPh sb="0" eb="2">
      <t>ガクネン</t>
    </rPh>
    <rPh sb="3" eb="5">
      <t>クブン</t>
    </rPh>
    <phoneticPr fontId="1"/>
  </si>
  <si>
    <t>氏     名</t>
    <rPh sb="0" eb="7">
      <t>シメイ</t>
    </rPh>
    <phoneticPr fontId="1"/>
  </si>
  <si>
    <t>フリガナ</t>
  </si>
  <si>
    <t>生年月日</t>
    <rPh sb="0" eb="4">
      <t>セイネンガッピ</t>
    </rPh>
    <phoneticPr fontId="1"/>
  </si>
  <si>
    <t>年齢</t>
    <rPh sb="0" eb="2">
      <t>ネンレイ</t>
    </rPh>
    <phoneticPr fontId="1"/>
  </si>
  <si>
    <t>学年</t>
    <rPh sb="0" eb="2">
      <t>ガクネン</t>
    </rPh>
    <phoneticPr fontId="1"/>
  </si>
  <si>
    <t>〒</t>
    <phoneticPr fontId="1"/>
  </si>
  <si>
    <t>居住地住所</t>
    <rPh sb="0" eb="3">
      <t>キョジュウチ</t>
    </rPh>
    <rPh sb="3" eb="5">
      <t>ジュウショ</t>
    </rPh>
    <phoneticPr fontId="1"/>
  </si>
  <si>
    <t>電話番号</t>
    <rPh sb="0" eb="4">
      <t>デンワバンゴウ</t>
    </rPh>
    <phoneticPr fontId="1"/>
  </si>
  <si>
    <t>所属スポーツ少年団名</t>
    <rPh sb="0" eb="2">
      <t>ショゾク</t>
    </rPh>
    <rPh sb="6" eb="8">
      <t>ショウネン</t>
    </rPh>
    <rPh sb="8" eb="9">
      <t>ダン</t>
    </rPh>
    <rPh sb="9" eb="10">
      <t>メイ</t>
    </rPh>
    <phoneticPr fontId="1"/>
  </si>
  <si>
    <t>所属団登録番号</t>
    <rPh sb="0" eb="2">
      <t>ショゾク</t>
    </rPh>
    <rPh sb="2" eb="3">
      <t>ダン</t>
    </rPh>
    <rPh sb="3" eb="5">
      <t>トウロク</t>
    </rPh>
    <rPh sb="5" eb="7">
      <t>バンゴウ</t>
    </rPh>
    <phoneticPr fontId="1"/>
  </si>
  <si>
    <t>保護者氏名</t>
    <rPh sb="0" eb="3">
      <t>ホゴシャ</t>
    </rPh>
    <rPh sb="3" eb="5">
      <t>シメイ</t>
    </rPh>
    <phoneticPr fontId="1"/>
  </si>
  <si>
    <t>＊1
男
女</t>
    <rPh sb="3" eb="4">
      <t>オトコ</t>
    </rPh>
    <rPh sb="5" eb="6">
      <t>オンナ</t>
    </rPh>
    <phoneticPr fontId="1"/>
  </si>
  <si>
    <t>4
年生</t>
    <rPh sb="2" eb="3">
      <t>ネン</t>
    </rPh>
    <rPh sb="3" eb="4">
      <t>セイ</t>
    </rPh>
    <phoneticPr fontId="1"/>
  </si>
  <si>
    <t>小4</t>
    <rPh sb="0" eb="1">
      <t>ショウ</t>
    </rPh>
    <phoneticPr fontId="1"/>
  </si>
  <si>
    <t>女</t>
    <rPh sb="0" eb="1">
      <t>オンナ</t>
    </rPh>
    <phoneticPr fontId="1"/>
  </si>
  <si>
    <t>5・6
年生</t>
    <rPh sb="4" eb="5">
      <t>ネン</t>
    </rPh>
    <rPh sb="5" eb="6">
      <t>セイ</t>
    </rPh>
    <phoneticPr fontId="1"/>
  </si>
  <si>
    <t>小5</t>
    <rPh sb="0" eb="1">
      <t>ショウ</t>
    </rPh>
    <phoneticPr fontId="1"/>
  </si>
  <si>
    <t>男</t>
    <rPh sb="0" eb="1">
      <t>オトコ</t>
    </rPh>
    <phoneticPr fontId="1"/>
  </si>
  <si>
    <t>小6</t>
    <rPh sb="0" eb="1">
      <t>ショウ</t>
    </rPh>
    <phoneticPr fontId="1"/>
  </si>
  <si>
    <t>中1</t>
    <rPh sb="0" eb="1">
      <t>チュウ</t>
    </rPh>
    <phoneticPr fontId="1"/>
  </si>
  <si>
    <t>中2</t>
    <rPh sb="0" eb="1">
      <t>チュウ</t>
    </rPh>
    <phoneticPr fontId="1"/>
  </si>
  <si>
    <t>＜個人戦＞</t>
    <rPh sb="1" eb="3">
      <t>コジン</t>
    </rPh>
    <rPh sb="3" eb="4">
      <t>セン</t>
    </rPh>
    <phoneticPr fontId="1"/>
  </si>
  <si>
    <t>中3</t>
    <rPh sb="0" eb="1">
      <t>チュウ</t>
    </rPh>
    <phoneticPr fontId="1"/>
  </si>
  <si>
    <t>中学生</t>
    <rPh sb="0" eb="3">
      <t>チュウガクセイ</t>
    </rPh>
    <phoneticPr fontId="1"/>
  </si>
  <si>
    <t>＜指導者＞</t>
    <rPh sb="1" eb="4">
      <t>シドウシャ</t>
    </rPh>
    <phoneticPr fontId="1"/>
  </si>
  <si>
    <t>大会期間中の指導者の交代については、大会本部と協議のうえ判断します。</t>
    <phoneticPr fontId="1"/>
  </si>
  <si>
    <t>電話番号</t>
    <rPh sb="0" eb="2">
      <t>デンワ</t>
    </rPh>
    <rPh sb="2" eb="4">
      <t>バンゴウ</t>
    </rPh>
    <phoneticPr fontId="1"/>
  </si>
  <si>
    <t>携帯電話</t>
    <rPh sb="0" eb="2">
      <t>ケイタイ</t>
    </rPh>
    <rPh sb="2" eb="4">
      <t>デンワ</t>
    </rPh>
    <phoneticPr fontId="1"/>
  </si>
  <si>
    <t>資格番号</t>
    <rPh sb="0" eb="2">
      <t>シカク</t>
    </rPh>
    <rPh sb="2" eb="4">
      <t>バンゴウ</t>
    </rPh>
    <phoneticPr fontId="1"/>
  </si>
  <si>
    <t>※</t>
    <phoneticPr fontId="1"/>
  </si>
  <si>
    <t>大会参加に関わる個人情報、肖像権の取扱等については、大会実施要項をご確認ください。</t>
    <rPh sb="0" eb="2">
      <t>タイカイ</t>
    </rPh>
    <rPh sb="2" eb="4">
      <t>サンカ</t>
    </rPh>
    <rPh sb="5" eb="6">
      <t>カカ</t>
    </rPh>
    <rPh sb="8" eb="12">
      <t>コジンジョウホウ</t>
    </rPh>
    <rPh sb="13" eb="15">
      <t>ショウゾウ</t>
    </rPh>
    <rPh sb="15" eb="16">
      <t>ケン</t>
    </rPh>
    <rPh sb="17" eb="19">
      <t>トリアツカイ</t>
    </rPh>
    <rPh sb="19" eb="20">
      <t>トウ</t>
    </rPh>
    <rPh sb="26" eb="28">
      <t>タイカイ</t>
    </rPh>
    <rPh sb="28" eb="32">
      <t>ジッシヨウコウ</t>
    </rPh>
    <rPh sb="34" eb="36">
      <t>カクニン</t>
    </rPh>
    <phoneticPr fontId="1"/>
  </si>
  <si>
    <t>大会実施要項は参加者の保護者にも提示し、申し込みの同意を得てください。</t>
    <rPh sb="0" eb="6">
      <t>タイカイジッシヨウコウ</t>
    </rPh>
    <rPh sb="7" eb="10">
      <t>サンカシャ</t>
    </rPh>
    <rPh sb="11" eb="14">
      <t>ホゴシャ</t>
    </rPh>
    <rPh sb="16" eb="18">
      <t>テイジ</t>
    </rPh>
    <rPh sb="20" eb="21">
      <t>モウ</t>
    </rPh>
    <rPh sb="22" eb="23">
      <t>コ</t>
    </rPh>
    <rPh sb="25" eb="27">
      <t>ドウイ</t>
    </rPh>
    <rPh sb="28" eb="29">
      <t>エ</t>
    </rPh>
    <phoneticPr fontId="1"/>
  </si>
  <si>
    <t>上記個人情報の取扱い、大会出場について、保護者の承諾を得た上で申し込みます。　</t>
    <rPh sb="0" eb="6">
      <t>ジョウキコジンジョウホウ</t>
    </rPh>
    <rPh sb="7" eb="9">
      <t>トリアツカ</t>
    </rPh>
    <rPh sb="11" eb="15">
      <t>タイカイシュツジョウ</t>
    </rPh>
    <rPh sb="20" eb="23">
      <t>ホゴシャ</t>
    </rPh>
    <rPh sb="24" eb="26">
      <t>ショウダク</t>
    </rPh>
    <rPh sb="27" eb="28">
      <t>エ</t>
    </rPh>
    <rPh sb="29" eb="30">
      <t>ウエ</t>
    </rPh>
    <rPh sb="31" eb="32">
      <t>モウ</t>
    </rPh>
    <rPh sb="33" eb="34">
      <t>コ</t>
    </rPh>
    <phoneticPr fontId="1"/>
  </si>
  <si>
    <t>　　　←✓を入れる</t>
    <rPh sb="6" eb="7">
      <t>イ</t>
    </rPh>
    <phoneticPr fontId="1"/>
  </si>
  <si>
    <t>✓を入れ忘れる可能性があるので、申込責任者に記名があれば承諾を得たこととする？</t>
    <rPh sb="2" eb="3">
      <t>イ</t>
    </rPh>
    <rPh sb="4" eb="5">
      <t>ワス</t>
    </rPh>
    <rPh sb="7" eb="10">
      <t>カノウセイ</t>
    </rPh>
    <rPh sb="16" eb="21">
      <t>モウシコミセキニンシャ</t>
    </rPh>
    <rPh sb="22" eb="24">
      <t>キメイ</t>
    </rPh>
    <rPh sb="28" eb="30">
      <t>ショウダク</t>
    </rPh>
    <rPh sb="31" eb="32">
      <t>エ</t>
    </rPh>
    <phoneticPr fontId="1"/>
  </si>
  <si>
    <t>　        　年　　月　　日</t>
    <rPh sb="10" eb="11">
      <t>ネン</t>
    </rPh>
    <rPh sb="13" eb="14">
      <t>ガツ</t>
    </rPh>
    <rPh sb="16" eb="17">
      <t>ニチ</t>
    </rPh>
    <phoneticPr fontId="1"/>
  </si>
  <si>
    <t>申込責任者：</t>
    <rPh sb="0" eb="2">
      <t>モウシコミ</t>
    </rPh>
    <rPh sb="2" eb="5">
      <t>セキニンシャ</t>
    </rPh>
    <phoneticPr fontId="1"/>
  </si>
  <si>
    <t>エンジョイ！剣道フェスティバル２０２６参加申込書</t>
    <rPh sb="6" eb="8">
      <t>ケンドウ</t>
    </rPh>
    <rPh sb="19" eb="21">
      <t>サンカ</t>
    </rPh>
    <rPh sb="21" eb="24">
      <t>モウシコミショ</t>
    </rPh>
    <phoneticPr fontId="1"/>
  </si>
  <si>
    <t>＜団体戦＞</t>
    <rPh sb="1" eb="3">
      <t>ダンタイ</t>
    </rPh>
    <phoneticPr fontId="1"/>
  </si>
  <si>
    <t>　*1 先鋒出場者については、男・女いずれかを○で囲むこと。</t>
    <phoneticPr fontId="1"/>
  </si>
  <si>
    <t>年齢
(自動)</t>
    <rPh sb="0" eb="2">
      <t>ネンレイ</t>
    </rPh>
    <rPh sb="4" eb="6">
      <t>ジドウ</t>
    </rPh>
    <phoneticPr fontId="1"/>
  </si>
  <si>
    <t>学年
（自動）</t>
    <rPh sb="0" eb="2">
      <t>ガクネン</t>
    </rPh>
    <rPh sb="4" eb="6">
      <t>ジドウ</t>
    </rPh>
    <phoneticPr fontId="1"/>
  </si>
  <si>
    <t>個人情報
取扱いに関する
確認チェック欄</t>
    <rPh sb="0" eb="4">
      <t>コジンジョウホウ</t>
    </rPh>
    <rPh sb="5" eb="7">
      <t>トリアツカ</t>
    </rPh>
    <rPh sb="9" eb="10">
      <t>カン</t>
    </rPh>
    <rPh sb="13" eb="15">
      <t>カクニン</t>
    </rPh>
    <rPh sb="19" eb="20">
      <t>ラン</t>
    </rPh>
    <phoneticPr fontId="1"/>
  </si>
  <si>
    <t>居住地住所
※チーム集合写真のパネル見本を
1部送付いたします。（無料）</t>
    <rPh sb="0" eb="3">
      <t>キョジュウチ</t>
    </rPh>
    <rPh sb="3" eb="5">
      <t>ジュウショ</t>
    </rPh>
    <rPh sb="10" eb="14">
      <t>シュウゴウシャシン</t>
    </rPh>
    <rPh sb="18" eb="20">
      <t>ミホン</t>
    </rPh>
    <rPh sb="23" eb="24">
      <t>ブ</t>
    </rPh>
    <rPh sb="24" eb="26">
      <t>ソウフ</t>
    </rPh>
    <rPh sb="33" eb="35">
      <t>ムリョウ</t>
    </rPh>
    <phoneticPr fontId="1"/>
  </si>
  <si>
    <t>携帯電話</t>
    <rPh sb="0" eb="4">
      <t>ケイタイデンワ</t>
    </rPh>
    <phoneticPr fontId="1"/>
  </si>
  <si>
    <t>メールアドレス
※大会期間中の連絡先</t>
    <rPh sb="9" eb="11">
      <t>タイカイ</t>
    </rPh>
    <rPh sb="11" eb="14">
      <t>キカンチュウ</t>
    </rPh>
    <rPh sb="15" eb="18">
      <t>レンラクサキ</t>
    </rPh>
    <phoneticPr fontId="1"/>
  </si>
  <si>
    <t>エンジョイ！剣道フェスティバル2026参加申込書</t>
    <rPh sb="6" eb="8">
      <t>ケンドウ</t>
    </rPh>
    <rPh sb="21" eb="24">
      <t>モウシコミショ</t>
    </rPh>
    <phoneticPr fontId="1"/>
  </si>
  <si>
    <t>（１／２ページ）</t>
    <phoneticPr fontId="1"/>
  </si>
  <si>
    <t>＜プログラム掲載コメント＞　（１００字程度）</t>
    <rPh sb="6" eb="8">
      <t>ケイサイ</t>
    </rPh>
    <phoneticPr fontId="1"/>
  </si>
  <si>
    <t>文字数：</t>
    <rPh sb="0" eb="3">
      <t>モジスウ</t>
    </rPh>
    <phoneticPr fontId="1"/>
  </si>
  <si>
    <t>＜エントリー時確認事項＞</t>
    <rPh sb="6" eb="7">
      <t>ジ</t>
    </rPh>
    <rPh sb="7" eb="9">
      <t>カクニン</t>
    </rPh>
    <rPh sb="9" eb="11">
      <t>ジコウ</t>
    </rPh>
    <phoneticPr fontId="1"/>
  </si>
  <si>
    <t>一、</t>
    <rPh sb="0" eb="1">
      <t>1</t>
    </rPh>
    <phoneticPr fontId="1"/>
  </si>
  <si>
    <t>本名簿に記載されている者がスポーツ少年団登録システム上に登録されていることを確認しました。また、各団員の保護者から、大会への出場　および開催要項に記載の「個人情報及び肖像権の取扱」について、承諾を得ました（左の□にチェックを入れてください）　</t>
    <phoneticPr fontId="1"/>
  </si>
  <si>
    <t>二、</t>
    <rPh sb="0" eb="1">
      <t>2</t>
    </rPh>
    <phoneticPr fontId="1"/>
  </si>
  <si>
    <t xml:space="preserve">株式会社フォトクリエイト（以下「同社」という。）による写真撮影・販売等について指導者および各団員の保護者から承諾を得ました（左の□にチェックを入れてください）　
</t>
    <rPh sb="13" eb="15">
      <t>イカ</t>
    </rPh>
    <rPh sb="16" eb="18">
      <t>ドウシャ</t>
    </rPh>
    <rPh sb="32" eb="34">
      <t>ハンバイ</t>
    </rPh>
    <rPh sb="34" eb="35">
      <t>トウ</t>
    </rPh>
    <rPh sb="39" eb="42">
      <t>シドウシャ</t>
    </rPh>
    <phoneticPr fontId="1"/>
  </si>
  <si>
    <t>●</t>
    <phoneticPr fontId="1"/>
  </si>
  <si>
    <t xml:space="preserve">この大会では、同社による写真撮影・販売（スナップショット 、チーム名入り集合写真パネル）があります。
</t>
    <rPh sb="7" eb="9">
      <t>ドウシャ</t>
    </rPh>
    <phoneticPr fontId="1"/>
  </si>
  <si>
    <t>同社が、参加者（指導者・団員）の氏名が印字されたチーム集合写真パネルを作製・ 販売すること、 作製にあたって必要な個人情報（氏名）を日本スポーツ少年団から同社に提供します。</t>
    <rPh sb="0" eb="2">
      <t>ドウシャ</t>
    </rPh>
    <phoneticPr fontId="1"/>
  </si>
  <si>
    <t>フリガナ</t>
    <phoneticPr fontId="1"/>
  </si>
  <si>
    <t>（西暦）　　　　　　年　　　　月　　　　日</t>
    <phoneticPr fontId="1"/>
  </si>
  <si>
    <t>代表者氏名</t>
    <phoneticPr fontId="1"/>
  </si>
  <si>
    <t>TEL</t>
    <phoneticPr fontId="1"/>
  </si>
  <si>
    <t>MAIL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</si>
</sst>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歳&quot;"/>
    <numFmt numFmtId="177" formatCode="0&quot;年&quot;"/>
    <numFmt numFmtId="178" formatCode="[$-411]ggge&quot;年&quot;m&quot;月&quot;d&quot;日&quot;;@"/>
    <numFmt numFmtId="179" formatCode="0_);\(0\)"/>
  </numFmts>
  <fonts count="32">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2"/>
      <name val="ＭＳ Ｐ明朝"/>
      <family val="1"/>
      <charset val="128"/>
    </font>
    <font>
      <sz val="11"/>
      <name val="メイリオ"/>
      <family val="3"/>
      <charset val="128"/>
    </font>
    <font>
      <sz val="14"/>
      <name val="ＭＳ Ｐ明朝"/>
      <family val="1"/>
      <charset val="128"/>
    </font>
    <font>
      <sz val="11"/>
      <name val="ＭＳ 明朝"/>
      <family val="1"/>
      <charset val="128"/>
    </font>
    <font>
      <b/>
      <sz val="16"/>
      <name val="ＭＳ Ｐゴシック"/>
      <family val="3"/>
      <charset val="128"/>
    </font>
    <font>
      <b/>
      <sz val="12"/>
      <color indexed="81"/>
      <name val="ＭＳ Ｐゴシック"/>
      <family val="3"/>
      <charset val="128"/>
    </font>
    <font>
      <b/>
      <sz val="11"/>
      <name val="ＭＳ Ｐ明朝"/>
      <family val="1"/>
      <charset val="128"/>
    </font>
    <font>
      <sz val="12"/>
      <color indexed="81"/>
      <name val="ＭＳ Ｐゴシック"/>
      <family val="3"/>
      <charset val="128"/>
    </font>
    <font>
      <sz val="9"/>
      <color indexed="81"/>
      <name val="ＭＳ Ｐゴシック"/>
      <family val="3"/>
      <charset val="128"/>
    </font>
    <font>
      <b/>
      <sz val="10"/>
      <color indexed="81"/>
      <name val="ＭＳ Ｐゴシック"/>
      <family val="3"/>
      <charset val="128"/>
    </font>
    <font>
      <b/>
      <sz val="16"/>
      <name val="ＭＳ Ｐ明朝"/>
      <family val="1"/>
      <charset val="128"/>
    </font>
    <font>
      <sz val="16"/>
      <name val="ＭＳ Ｐ明朝"/>
      <family val="1"/>
      <charset val="128"/>
    </font>
    <font>
      <sz val="16"/>
      <color rgb="FFFF0000"/>
      <name val="ＭＳ Ｐ明朝"/>
      <family val="1"/>
      <charset val="128"/>
    </font>
    <font>
      <b/>
      <sz val="16"/>
      <name val="BIZ UDP明朝 Medium"/>
      <family val="1"/>
      <charset val="128"/>
    </font>
    <font>
      <sz val="11"/>
      <name val="BIZ UDP明朝 Medium"/>
      <family val="1"/>
      <charset val="128"/>
    </font>
    <font>
      <b/>
      <sz val="11"/>
      <name val="BIZ UDP明朝 Medium"/>
      <family val="1"/>
      <charset val="128"/>
    </font>
    <font>
      <sz val="14"/>
      <name val="BIZ UDP明朝 Medium"/>
      <family val="1"/>
      <charset val="128"/>
    </font>
    <font>
      <b/>
      <sz val="12"/>
      <name val="BIZ UDP明朝 Medium"/>
      <family val="1"/>
      <charset val="128"/>
    </font>
    <font>
      <sz val="10"/>
      <name val="BIZ UDP明朝 Medium"/>
      <family val="1"/>
      <charset val="128"/>
    </font>
    <font>
      <sz val="8"/>
      <name val="BIZ UDP明朝 Medium"/>
      <family val="1"/>
      <charset val="128"/>
    </font>
    <font>
      <sz val="9"/>
      <name val="BIZ UDP明朝 Medium"/>
      <family val="1"/>
      <charset val="128"/>
    </font>
    <font>
      <b/>
      <sz val="14"/>
      <name val="BIZ UDP明朝 Medium"/>
      <family val="1"/>
      <charset val="128"/>
    </font>
    <font>
      <sz val="16"/>
      <name val="BIZ UDP明朝 Medium"/>
      <family val="1"/>
      <charset val="128"/>
    </font>
    <font>
      <sz val="12"/>
      <name val="BIZ UDP明朝 Medium"/>
      <family val="1"/>
      <charset val="128"/>
    </font>
    <font>
      <sz val="18"/>
      <name val="BIZ UDP明朝 Medium"/>
      <family val="1"/>
      <charset val="128"/>
    </font>
    <font>
      <b/>
      <sz val="20"/>
      <name val="BIZ UDP明朝 Medium"/>
      <family val="1"/>
      <charset val="128"/>
    </font>
  </fonts>
  <fills count="3">
    <fill>
      <patternFill patternType="none"/>
    </fill>
    <fill>
      <patternFill patternType="gray125"/>
    </fill>
    <fill>
      <patternFill patternType="solid">
        <fgColor theme="8"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cellStyleXfs>
  <cellXfs count="149">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2" fillId="0" borderId="4" xfId="0" applyFont="1" applyBorder="1" applyAlignment="1">
      <alignment vertical="center"/>
    </xf>
    <xf numFmtId="0" fontId="3" fillId="0" borderId="4" xfId="0" applyFont="1" applyBorder="1" applyAlignment="1">
      <alignment horizontal="center" vertical="center"/>
    </xf>
    <xf numFmtId="0" fontId="5" fillId="0" borderId="4" xfId="0" applyFont="1" applyBorder="1" applyAlignment="1">
      <alignment horizontal="center" vertical="center"/>
    </xf>
    <xf numFmtId="0" fontId="6" fillId="0" borderId="0" xfId="0" applyFont="1" applyAlignment="1">
      <alignment horizontal="centerContinuous" vertical="center"/>
    </xf>
    <xf numFmtId="0" fontId="7" fillId="0" borderId="0" xfId="0" applyFont="1" applyAlignment="1">
      <alignment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4" fillId="0" borderId="4" xfId="0" applyFont="1" applyBorder="1" applyAlignment="1">
      <alignment vertical="center" wrapText="1"/>
    </xf>
    <xf numFmtId="0" fontId="8" fillId="0" borderId="4" xfId="0" applyFont="1" applyBorder="1" applyAlignment="1">
      <alignment vertical="center"/>
    </xf>
    <xf numFmtId="0" fontId="8" fillId="0" borderId="0" xfId="0" applyFont="1" applyAlignment="1">
      <alignment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shrinkToFit="1"/>
    </xf>
    <xf numFmtId="0" fontId="2" fillId="0" borderId="4" xfId="0" applyFont="1" applyBorder="1" applyAlignment="1">
      <alignment vertical="center" shrinkToFit="1"/>
    </xf>
    <xf numFmtId="0" fontId="2" fillId="0" borderId="4" xfId="0" applyFont="1" applyBorder="1" applyAlignment="1">
      <alignment horizontal="left" vertical="center" indent="1"/>
    </xf>
    <xf numFmtId="0" fontId="4" fillId="0" borderId="4" xfId="0" applyFont="1" applyBorder="1" applyAlignment="1">
      <alignment horizontal="left" vertical="center" wrapText="1" indent="1"/>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2" fillId="0" borderId="2" xfId="0" applyFont="1" applyBorder="1" applyAlignment="1">
      <alignment horizontal="center" vertical="center" wrapText="1"/>
    </xf>
    <xf numFmtId="176" fontId="2" fillId="0" borderId="2" xfId="0" applyNumberFormat="1" applyFont="1" applyBorder="1" applyAlignment="1">
      <alignment horizontal="center" vertical="center"/>
    </xf>
    <xf numFmtId="177" fontId="2" fillId="0" borderId="2" xfId="0" applyNumberFormat="1" applyFont="1" applyBorder="1" applyAlignment="1">
      <alignment horizontal="center" vertical="center"/>
    </xf>
    <xf numFmtId="58" fontId="2" fillId="0" borderId="2" xfId="0" applyNumberFormat="1" applyFont="1" applyBorder="1" applyAlignment="1">
      <alignment horizontal="center" vertical="center"/>
    </xf>
    <xf numFmtId="0" fontId="7" fillId="0" borderId="1" xfId="0" applyFont="1" applyBorder="1" applyAlignment="1">
      <alignment horizontal="center" vertical="center"/>
    </xf>
    <xf numFmtId="0" fontId="2" fillId="0" borderId="0" xfId="0" applyFont="1" applyAlignment="1">
      <alignment horizontal="center" vertical="center"/>
    </xf>
    <xf numFmtId="0" fontId="12" fillId="0" borderId="1" xfId="0" applyFont="1" applyBorder="1" applyAlignment="1">
      <alignment horizontal="center" vertical="center"/>
    </xf>
    <xf numFmtId="0" fontId="8" fillId="0" borderId="0" xfId="0" applyFont="1" applyAlignment="1">
      <alignment horizontal="left"/>
    </xf>
    <xf numFmtId="0" fontId="3" fillId="0" borderId="1" xfId="0" applyFont="1" applyBorder="1" applyAlignment="1">
      <alignment horizontal="center" vertical="center" wrapText="1"/>
    </xf>
    <xf numFmtId="0" fontId="2" fillId="0" borderId="1" xfId="0" applyFont="1" applyBorder="1" applyAlignment="1">
      <alignment horizontal="left" vertical="center" indent="1"/>
    </xf>
    <xf numFmtId="0" fontId="3" fillId="0" borderId="1"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wrapText="1"/>
    </xf>
    <xf numFmtId="0" fontId="2" fillId="0" borderId="9" xfId="0" applyFont="1" applyBorder="1" applyAlignment="1">
      <alignment horizontal="left" vertical="center" indent="1"/>
    </xf>
    <xf numFmtId="0" fontId="2" fillId="0" borderId="6" xfId="0" applyFont="1" applyBorder="1" applyAlignment="1">
      <alignment horizontal="left" vertical="center" indent="1"/>
    </xf>
    <xf numFmtId="0" fontId="8" fillId="0" borderId="0" xfId="0" applyFont="1" applyAlignment="1">
      <alignment horizontal="left" vertical="center"/>
    </xf>
    <xf numFmtId="178" fontId="6" fillId="0" borderId="0" xfId="0" applyNumberFormat="1" applyFont="1" applyAlignment="1">
      <alignment horizontal="right" vertical="center"/>
    </xf>
    <xf numFmtId="0" fontId="17" fillId="0" borderId="0" xfId="0" applyFont="1"/>
    <xf numFmtId="0" fontId="16" fillId="0" borderId="0" xfId="0" applyFont="1" applyAlignment="1">
      <alignment vertical="center"/>
    </xf>
    <xf numFmtId="0" fontId="18" fillId="0" borderId="0" xfId="0" applyFont="1" applyAlignment="1">
      <alignment horizontal="left" vertical="center"/>
    </xf>
    <xf numFmtId="0" fontId="4" fillId="0" borderId="4" xfId="0" applyFont="1" applyBorder="1" applyAlignment="1">
      <alignment vertical="center"/>
    </xf>
    <xf numFmtId="0" fontId="2" fillId="0" borderId="0" xfId="0" applyFont="1" applyAlignment="1">
      <alignment horizontal="right" vertical="top"/>
    </xf>
    <xf numFmtId="0" fontId="17" fillId="0" borderId="10" xfId="0" applyFont="1" applyBorder="1" applyAlignment="1">
      <alignment horizontal="center"/>
    </xf>
    <xf numFmtId="0" fontId="20" fillId="0" borderId="0" xfId="0" applyFont="1"/>
    <xf numFmtId="0" fontId="21" fillId="0" borderId="1" xfId="0" applyFont="1" applyBorder="1" applyAlignment="1">
      <alignment horizontal="center" vertical="center"/>
    </xf>
    <xf numFmtId="0" fontId="22" fillId="0" borderId="0" xfId="0" applyFont="1" applyAlignment="1">
      <alignment horizontal="left" vertical="center"/>
    </xf>
    <xf numFmtId="0" fontId="22" fillId="0" borderId="0" xfId="0" applyFont="1" applyAlignment="1">
      <alignment horizontal="left"/>
    </xf>
    <xf numFmtId="0" fontId="23" fillId="0" borderId="0" xfId="0" applyFont="1" applyAlignment="1">
      <alignment horizontal="centerContinuous" vertical="center"/>
    </xf>
    <xf numFmtId="178" fontId="23" fillId="0" borderId="0" xfId="0" applyNumberFormat="1" applyFont="1" applyAlignment="1">
      <alignment horizontal="right" vertical="center"/>
    </xf>
    <xf numFmtId="0" fontId="20" fillId="0" borderId="0" xfId="0" applyFont="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4" fillId="0" borderId="9" xfId="0" applyFont="1" applyBorder="1" applyAlignment="1">
      <alignment horizontal="center" vertical="center" wrapText="1"/>
    </xf>
    <xf numFmtId="0" fontId="20" fillId="0" borderId="2" xfId="0" applyFont="1" applyBorder="1" applyAlignment="1">
      <alignment horizontal="center" vertical="center" wrapText="1"/>
    </xf>
    <xf numFmtId="176" fontId="20" fillId="0" borderId="2" xfId="0" applyNumberFormat="1" applyFont="1" applyBorder="1" applyAlignment="1">
      <alignment horizontal="center" vertical="center"/>
    </xf>
    <xf numFmtId="177" fontId="20" fillId="0" borderId="2" xfId="0" applyNumberFormat="1" applyFont="1" applyBorder="1" applyAlignment="1">
      <alignment horizontal="center" vertical="center"/>
    </xf>
    <xf numFmtId="0" fontId="20" fillId="0" borderId="9" xfId="0" applyFont="1" applyBorder="1" applyAlignment="1">
      <alignment horizontal="left" vertical="center" indent="1"/>
    </xf>
    <xf numFmtId="0" fontId="20" fillId="0" borderId="1" xfId="0" applyFont="1" applyBorder="1" applyAlignment="1">
      <alignment horizontal="center" vertical="center" shrinkToFit="1"/>
    </xf>
    <xf numFmtId="0" fontId="20" fillId="0" borderId="6" xfId="0" applyFont="1" applyBorder="1" applyAlignment="1">
      <alignment horizontal="center" vertical="center"/>
    </xf>
    <xf numFmtId="0" fontId="20" fillId="0" borderId="0" xfId="0" applyFont="1" applyAlignment="1">
      <alignment vertical="center"/>
    </xf>
    <xf numFmtId="0" fontId="24" fillId="0" borderId="6" xfId="0" applyFont="1" applyBorder="1" applyAlignment="1">
      <alignment horizontal="center" vertical="center"/>
    </xf>
    <xf numFmtId="0" fontId="20" fillId="0" borderId="1" xfId="0" applyFont="1" applyBorder="1" applyAlignment="1">
      <alignment horizontal="center" vertical="center" wrapText="1"/>
    </xf>
    <xf numFmtId="0" fontId="20" fillId="0" borderId="6" xfId="0" applyFont="1" applyBorder="1" applyAlignment="1">
      <alignment horizontal="left" vertical="center" indent="1"/>
    </xf>
    <xf numFmtId="0" fontId="24" fillId="0" borderId="1" xfId="0" applyFont="1" applyBorder="1" applyAlignment="1">
      <alignment horizontal="center" vertical="center"/>
    </xf>
    <xf numFmtId="0" fontId="20" fillId="0" borderId="1" xfId="0" applyFont="1" applyBorder="1" applyAlignment="1">
      <alignment horizontal="left" vertical="center" indent="1"/>
    </xf>
    <xf numFmtId="0" fontId="24" fillId="0" borderId="1" xfId="0" applyFont="1" applyBorder="1" applyAlignment="1">
      <alignment horizontal="center" vertical="center" wrapText="1"/>
    </xf>
    <xf numFmtId="0" fontId="20" fillId="0" borderId="0" xfId="0" applyFont="1" applyAlignment="1">
      <alignment horizontal="center"/>
    </xf>
    <xf numFmtId="0" fontId="19" fillId="0" borderId="0" xfId="0" applyFont="1" applyAlignment="1">
      <alignment vertical="center"/>
    </xf>
    <xf numFmtId="0" fontId="28" fillId="0" borderId="0" xfId="0" applyFont="1"/>
    <xf numFmtId="0" fontId="28" fillId="0" borderId="0" xfId="0" applyFont="1" applyAlignment="1">
      <alignment vertical="center"/>
    </xf>
    <xf numFmtId="0" fontId="29" fillId="0" borderId="0" xfId="0" applyFont="1"/>
    <xf numFmtId="0" fontId="22" fillId="0" borderId="0" xfId="0" applyFont="1"/>
    <xf numFmtId="0" fontId="29" fillId="0" borderId="0" xfId="0" applyFont="1" applyAlignment="1">
      <alignment horizontal="right"/>
    </xf>
    <xf numFmtId="0" fontId="22" fillId="0" borderId="0" xfId="0" applyFont="1" applyAlignment="1">
      <alignment horizontal="right" vertical="top"/>
    </xf>
    <xf numFmtId="0" fontId="22" fillId="0" borderId="0" xfId="0" applyFont="1" applyAlignment="1">
      <alignment horizontal="center" vertical="center"/>
    </xf>
    <xf numFmtId="0" fontId="27" fillId="0" borderId="18" xfId="0" applyFont="1" applyBorder="1" applyAlignment="1">
      <alignment horizontal="center" vertical="center"/>
    </xf>
    <xf numFmtId="0" fontId="30" fillId="0" borderId="1" xfId="0" applyFont="1" applyBorder="1" applyAlignment="1">
      <alignment horizontal="center" vertical="center"/>
    </xf>
    <xf numFmtId="0" fontId="26" fillId="0" borderId="0" xfId="0" applyFont="1" applyAlignment="1">
      <alignment vertical="center" wrapText="1"/>
    </xf>
    <xf numFmtId="0" fontId="20" fillId="0" borderId="0" xfId="0" applyFont="1" applyAlignment="1">
      <alignment horizontal="left"/>
    </xf>
    <xf numFmtId="14" fontId="20" fillId="0" borderId="2" xfId="0" applyNumberFormat="1" applyFont="1" applyBorder="1" applyAlignment="1">
      <alignment horizontal="center" vertical="center"/>
    </xf>
    <xf numFmtId="0" fontId="19" fillId="0" borderId="0" xfId="0" applyFont="1" applyAlignment="1">
      <alignment horizontal="left" vertical="center"/>
    </xf>
    <xf numFmtId="0" fontId="20" fillId="2" borderId="3" xfId="0" applyFont="1" applyFill="1" applyBorder="1" applyAlignment="1">
      <alignment horizontal="center" vertical="center"/>
    </xf>
    <xf numFmtId="0" fontId="20" fillId="2" borderId="3" xfId="0" applyFont="1" applyFill="1" applyBorder="1" applyAlignment="1">
      <alignment horizontal="center" vertical="center" wrapText="1"/>
    </xf>
    <xf numFmtId="0" fontId="20" fillId="2" borderId="5"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5" xfId="0" applyFont="1" applyFill="1" applyBorder="1" applyAlignment="1">
      <alignment horizontal="center" vertical="center" wrapText="1"/>
    </xf>
    <xf numFmtId="0" fontId="28" fillId="0" borderId="0" xfId="0" applyFont="1" applyAlignment="1">
      <alignment vertical="top" wrapText="1"/>
    </xf>
    <xf numFmtId="0" fontId="24" fillId="0" borderId="0" xfId="0" applyFont="1" applyAlignment="1">
      <alignment horizontal="center" vertical="center"/>
    </xf>
    <xf numFmtId="0" fontId="25" fillId="0" borderId="0" xfId="0" applyFont="1" applyAlignment="1">
      <alignment horizontal="center" vertical="center"/>
    </xf>
    <xf numFmtId="0" fontId="20" fillId="0" borderId="0" xfId="0" applyFont="1" applyAlignment="1">
      <alignment horizontal="left" vertical="center" indent="1"/>
    </xf>
    <xf numFmtId="0" fontId="20" fillId="0" borderId="0" xfId="0" applyFont="1" applyAlignment="1">
      <alignment vertical="center" shrinkToFit="1"/>
    </xf>
    <xf numFmtId="0" fontId="26" fillId="0" borderId="0" xfId="0" applyFont="1" applyAlignment="1">
      <alignment vertical="center"/>
    </xf>
    <xf numFmtId="0" fontId="26" fillId="0" borderId="0" xfId="0" applyFont="1" applyAlignment="1">
      <alignment horizontal="left" vertical="center" wrapText="1" indent="1"/>
    </xf>
    <xf numFmtId="0" fontId="28" fillId="2" borderId="12" xfId="0" applyFont="1" applyFill="1" applyBorder="1" applyAlignment="1">
      <alignment horizontal="left" vertical="center"/>
    </xf>
    <xf numFmtId="0" fontId="28" fillId="2" borderId="13" xfId="0" applyFont="1" applyFill="1" applyBorder="1" applyAlignment="1">
      <alignment horizontal="left" vertical="center"/>
    </xf>
    <xf numFmtId="179" fontId="20" fillId="0" borderId="1" xfId="0" applyNumberFormat="1" applyFont="1" applyBorder="1" applyAlignment="1">
      <alignment horizontal="center" vertical="center"/>
    </xf>
    <xf numFmtId="0" fontId="28" fillId="0" borderId="0" xfId="0" applyFont="1" applyAlignment="1">
      <alignment vertical="top"/>
    </xf>
    <xf numFmtId="0" fontId="28" fillId="0" borderId="0" xfId="0" applyFont="1" applyAlignment="1">
      <alignment horizontal="right" vertical="top" wrapText="1"/>
    </xf>
    <xf numFmtId="0" fontId="2" fillId="0" borderId="4" xfId="0" applyFont="1" applyBorder="1" applyAlignment="1">
      <alignment horizontal="left" vertical="center"/>
    </xf>
    <xf numFmtId="0" fontId="2" fillId="0" borderId="0" xfId="0" applyFont="1" applyAlignment="1">
      <alignment horizontal="left" vertical="center"/>
    </xf>
    <xf numFmtId="0" fontId="17" fillId="0" borderId="10" xfId="0" applyFont="1" applyBorder="1" applyAlignment="1">
      <alignment horizontal="center"/>
    </xf>
    <xf numFmtId="0" fontId="10"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left" vertical="center" wrapText="1"/>
    </xf>
    <xf numFmtId="0" fontId="9"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2" fillId="0" borderId="12" xfId="0" applyFont="1" applyBorder="1" applyAlignment="1">
      <alignment horizontal="center" vertical="top"/>
    </xf>
    <xf numFmtId="0" fontId="22" fillId="0" borderId="4" xfId="0" applyFont="1" applyBorder="1" applyAlignment="1">
      <alignment horizontal="center" vertical="top"/>
    </xf>
    <xf numFmtId="0" fontId="22" fillId="0" borderId="13" xfId="0" applyFont="1" applyBorder="1" applyAlignment="1">
      <alignment horizontal="center" vertical="top"/>
    </xf>
    <xf numFmtId="0" fontId="22" fillId="0" borderId="14" xfId="0" applyFont="1" applyBorder="1" applyAlignment="1">
      <alignment horizontal="center" vertical="top"/>
    </xf>
    <xf numFmtId="0" fontId="22" fillId="0" borderId="0" xfId="0" applyFont="1" applyAlignment="1">
      <alignment horizontal="center" vertical="top"/>
    </xf>
    <xf numFmtId="0" fontId="22" fillId="0" borderId="15" xfId="0" applyFont="1" applyBorder="1" applyAlignment="1">
      <alignment horizontal="center" vertical="top"/>
    </xf>
    <xf numFmtId="0" fontId="22" fillId="0" borderId="9" xfId="0" applyFont="1" applyBorder="1" applyAlignment="1">
      <alignment horizontal="center" vertical="top"/>
    </xf>
    <xf numFmtId="0" fontId="22" fillId="0" borderId="10" xfId="0" applyFont="1" applyBorder="1" applyAlignment="1">
      <alignment horizontal="center" vertical="top"/>
    </xf>
    <xf numFmtId="0" fontId="22" fillId="0" borderId="16" xfId="0" applyFont="1" applyBorder="1" applyAlignment="1">
      <alignment horizontal="center" vertical="top"/>
    </xf>
    <xf numFmtId="0" fontId="31" fillId="0" borderId="0" xfId="0" applyFont="1" applyAlignment="1">
      <alignment horizontal="center"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0" fillId="2" borderId="3"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11" xfId="0" applyFont="1" applyFill="1" applyBorder="1" applyAlignment="1">
      <alignment horizontal="center" vertical="center"/>
    </xf>
    <xf numFmtId="0" fontId="20" fillId="0" borderId="2" xfId="0" applyFont="1" applyBorder="1" applyAlignment="1">
      <alignment horizontal="center" vertical="center"/>
    </xf>
    <xf numFmtId="0" fontId="24" fillId="0" borderId="19" xfId="0" applyFont="1" applyBorder="1" applyAlignment="1">
      <alignment horizontal="left" vertical="center" wrapText="1"/>
    </xf>
    <xf numFmtId="0" fontId="24" fillId="0" borderId="20" xfId="0" applyFont="1" applyBorder="1" applyAlignment="1">
      <alignment horizontal="left" vertical="center" wrapText="1"/>
    </xf>
    <xf numFmtId="0" fontId="28" fillId="0" borderId="0" xfId="0" applyFont="1" applyAlignment="1">
      <alignment horizontal="left" vertical="top" wrapText="1"/>
    </xf>
    <xf numFmtId="0" fontId="28" fillId="0" borderId="0" xfId="0" applyFont="1" applyAlignment="1">
      <alignment horizontal="center" vertical="top" wrapText="1"/>
    </xf>
    <xf numFmtId="0" fontId="28" fillId="0" borderId="17" xfId="0" applyFont="1" applyBorder="1" applyAlignment="1">
      <alignment horizontal="center" vertical="center"/>
    </xf>
    <xf numFmtId="0" fontId="28" fillId="0" borderId="7" xfId="0" applyFont="1" applyBorder="1" applyAlignment="1">
      <alignment horizontal="center" vertical="center"/>
    </xf>
    <xf numFmtId="0" fontId="28" fillId="2" borderId="9" xfId="0" applyFont="1" applyFill="1" applyBorder="1" applyAlignment="1">
      <alignment horizontal="left" vertical="center"/>
    </xf>
    <xf numFmtId="0" fontId="28" fillId="2" borderId="16" xfId="0" applyFont="1" applyFill="1" applyBorder="1" applyAlignment="1">
      <alignment horizontal="left" vertical="center"/>
    </xf>
    <xf numFmtId="0" fontId="28" fillId="2" borderId="6" xfId="0" applyFont="1" applyFill="1" applyBorder="1" applyAlignment="1">
      <alignment horizontal="left" vertical="center"/>
    </xf>
    <xf numFmtId="0" fontId="28" fillId="2" borderId="7" xfId="0" applyFont="1" applyFill="1" applyBorder="1" applyAlignment="1">
      <alignment horizontal="left" vertical="center"/>
    </xf>
    <xf numFmtId="0" fontId="28" fillId="0" borderId="10" xfId="0" applyFont="1" applyBorder="1" applyAlignment="1">
      <alignment horizontal="center" vertical="center"/>
    </xf>
    <xf numFmtId="0" fontId="28" fillId="0" borderId="16" xfId="0" applyFont="1" applyBorder="1" applyAlignment="1">
      <alignment horizontal="center" vertical="center"/>
    </xf>
    <xf numFmtId="0" fontId="28" fillId="0" borderId="0" xfId="0" applyFont="1" applyAlignment="1">
      <alignment horizontal="center"/>
    </xf>
    <xf numFmtId="0" fontId="28" fillId="0" borderId="12" xfId="0" applyFont="1" applyBorder="1" applyAlignment="1">
      <alignment horizontal="center" vertical="center"/>
    </xf>
    <xf numFmtId="0" fontId="28" fillId="0" borderId="4" xfId="0" applyFont="1" applyBorder="1" applyAlignment="1">
      <alignment horizontal="center" vertical="center"/>
    </xf>
    <xf numFmtId="0" fontId="28" fillId="0" borderId="1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228600</xdr:colOff>
      <xdr:row>0</xdr:row>
      <xdr:rowOff>266700</xdr:rowOff>
    </xdr:from>
    <xdr:to>
      <xdr:col>21</xdr:col>
      <xdr:colOff>317500</xdr:colOff>
      <xdr:row>3</xdr:row>
      <xdr:rowOff>457200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570700" y="266700"/>
          <a:ext cx="2832100"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200"/>
            <a:t>★注意★</a:t>
          </a:r>
          <a:endParaRPr kumimoji="1" lang="en-US" altLang="ja-JP" sz="1200"/>
        </a:p>
        <a:p>
          <a:endParaRPr kumimoji="1" lang="en-US" altLang="ja-JP" sz="1200"/>
        </a:p>
        <a:p>
          <a:r>
            <a:rPr kumimoji="1" lang="ja-JP" altLang="en-US" sz="1200"/>
            <a:t>欄外（網掛け部分）の「年度・年齢・学年」は消さないでください。</a:t>
          </a:r>
          <a:endParaRPr kumimoji="1" lang="en-US" altLang="ja-JP" sz="1200"/>
        </a:p>
        <a:p>
          <a:r>
            <a:rPr kumimoji="1" lang="ja-JP" altLang="en-US" sz="1200"/>
            <a:t>記入欄の数式の反映に必要です。</a:t>
          </a:r>
        </a:p>
      </xdr:txBody>
    </xdr:sp>
    <xdr:clientData/>
  </xdr:twoCellAnchor>
  <mc:AlternateContent xmlns:mc="http://schemas.openxmlformats.org/markup-compatibility/2006">
    <mc:Choice xmlns:a14="http://schemas.microsoft.com/office/drawing/2010/main" Requires="a14">
      <xdr:twoCellAnchor editAs="oneCell">
        <xdr:from>
          <xdr:col>9</xdr:col>
          <xdr:colOff>142875</xdr:colOff>
          <xdr:row>17</xdr:row>
          <xdr:rowOff>114300</xdr:rowOff>
        </xdr:from>
        <xdr:to>
          <xdr:col>9</xdr:col>
          <xdr:colOff>504825</xdr:colOff>
          <xdr:row>19</xdr:row>
          <xdr:rowOff>161925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534819</xdr:colOff>
      <xdr:row>4</xdr:row>
      <xdr:rowOff>481030</xdr:rowOff>
    </xdr:from>
    <xdr:to>
      <xdr:col>23</xdr:col>
      <xdr:colOff>381000</xdr:colOff>
      <xdr:row>7</xdr:row>
      <xdr:rowOff>306368</xdr:rowOff>
    </xdr:to>
    <xdr:sp macro="" textlink="">
      <xdr:nvSpPr>
        <xdr:cNvPr id="3" name="吹き出し: 円形 2">
          <a:extLst>
            <a:ext uri="{FF2B5EF4-FFF2-40B4-BE49-F238E27FC236}">
              <a16:creationId xmlns:a16="http://schemas.microsoft.com/office/drawing/2014/main" id="{00000000-0008-0000-0100-000003000000}"/>
            </a:ext>
          </a:extLst>
        </xdr:cNvPr>
        <xdr:cNvSpPr/>
      </xdr:nvSpPr>
      <xdr:spPr bwMode="auto">
        <a:xfrm>
          <a:off x="16951437" y="1086148"/>
          <a:ext cx="3544122" cy="1573455"/>
        </a:xfrm>
        <a:prstGeom prst="wedgeEllipseCallout">
          <a:avLst>
            <a:gd name="adj1" fmla="val -67765"/>
            <a:gd name="adj2" fmla="val -53900"/>
          </a:avLst>
        </a:prstGeom>
        <a:ln>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wrap="square" lIns="18288" tIns="0" rIns="0" bIns="0" rtlCol="0" anchor="ctr" upright="1"/>
        <a:lstStyle/>
        <a:p>
          <a:pPr algn="l"/>
          <a:r>
            <a:rPr kumimoji="1" lang="ja-JP" altLang="en-US" sz="1600"/>
            <a:t>全ての方（保護者）から、</a:t>
          </a:r>
          <a:endParaRPr kumimoji="1" lang="en-US" altLang="ja-JP" sz="1600"/>
        </a:p>
        <a:p>
          <a:pPr algn="l"/>
          <a:r>
            <a:rPr kumimoji="1" lang="ja-JP" altLang="en-US" sz="1600"/>
            <a:t>個人情報取り扱いに関する確認チェック（承諾）を得られない場合は、申込できません。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Q22"/>
  <sheetViews>
    <sheetView view="pageBreakPreview" topLeftCell="C6" zoomScale="75" zoomScaleNormal="75" zoomScaleSheetLayoutView="75" workbookViewId="0">
      <selection activeCell="T12" sqref="T12"/>
    </sheetView>
  </sheetViews>
  <sheetFormatPr defaultColWidth="9" defaultRowHeight="13.5"/>
  <cols>
    <col min="1" max="1" width="5.140625" style="1" customWidth="1"/>
    <col min="2" max="3" width="6.42578125" style="1" customWidth="1"/>
    <col min="4" max="6" width="20.42578125" style="1" customWidth="1"/>
    <col min="7" max="7" width="8.42578125" style="1" customWidth="1"/>
    <col min="8" max="8" width="8.42578125" style="2" customWidth="1"/>
    <col min="9" max="9" width="11.42578125" style="1" customWidth="1"/>
    <col min="10" max="10" width="40.42578125" style="1" customWidth="1"/>
    <col min="11" max="11" width="17.42578125" style="1" customWidth="1"/>
    <col min="12" max="12" width="20.42578125" style="1" customWidth="1"/>
    <col min="13" max="13" width="16.42578125" style="1" customWidth="1"/>
    <col min="14" max="14" width="18.42578125" style="1" customWidth="1"/>
    <col min="15" max="15" width="12.140625" style="1" bestFit="1" customWidth="1"/>
    <col min="16" max="17" width="9" style="33"/>
    <col min="18" max="16384" width="9" style="1"/>
  </cols>
  <sheetData>
    <row r="1" spans="1:17" ht="24" customHeight="1">
      <c r="A1" s="111" t="s">
        <v>0</v>
      </c>
      <c r="B1" s="111"/>
      <c r="C1" s="111"/>
      <c r="D1" s="111"/>
      <c r="E1" s="111"/>
      <c r="F1" s="111"/>
      <c r="G1" s="111"/>
      <c r="H1" s="111"/>
      <c r="I1" s="111"/>
      <c r="J1" s="111"/>
      <c r="K1" s="111"/>
      <c r="L1" s="111"/>
      <c r="M1" s="111"/>
      <c r="N1" s="111"/>
      <c r="P1" s="34" t="s">
        <v>1</v>
      </c>
      <c r="Q1" s="34">
        <v>2022</v>
      </c>
    </row>
    <row r="2" spans="1:17" ht="24" customHeight="1">
      <c r="A2" s="45" t="s">
        <v>2</v>
      </c>
      <c r="B2" s="35"/>
      <c r="C2" s="35"/>
      <c r="D2" s="35"/>
      <c r="E2" s="35"/>
      <c r="F2" s="35"/>
      <c r="G2" s="35"/>
      <c r="H2" s="35"/>
      <c r="I2" s="35"/>
      <c r="J2" s="35"/>
      <c r="K2" s="35"/>
      <c r="L2" s="7"/>
      <c r="M2" s="7"/>
      <c r="N2" s="46"/>
    </row>
    <row r="3" spans="1:17" s="19" customFormat="1" ht="33" customHeight="1" thickBot="1">
      <c r="A3" s="16" t="s">
        <v>3</v>
      </c>
      <c r="B3" s="16" t="s">
        <v>4</v>
      </c>
      <c r="C3" s="18" t="s">
        <v>5</v>
      </c>
      <c r="D3" s="18" t="s">
        <v>6</v>
      </c>
      <c r="E3" s="18" t="s">
        <v>7</v>
      </c>
      <c r="F3" s="16" t="s">
        <v>8</v>
      </c>
      <c r="G3" s="16" t="s">
        <v>9</v>
      </c>
      <c r="H3" s="16" t="s">
        <v>10</v>
      </c>
      <c r="I3" s="16" t="s">
        <v>11</v>
      </c>
      <c r="J3" s="40" t="s">
        <v>12</v>
      </c>
      <c r="K3" s="16" t="s">
        <v>13</v>
      </c>
      <c r="L3" s="16" t="s">
        <v>14</v>
      </c>
      <c r="M3" s="15" t="s">
        <v>15</v>
      </c>
      <c r="N3" s="40" t="s">
        <v>16</v>
      </c>
      <c r="P3" s="32" t="s">
        <v>9</v>
      </c>
      <c r="Q3" s="32" t="s">
        <v>10</v>
      </c>
    </row>
    <row r="4" spans="1:17" s="8" customFormat="1" ht="65.099999999999994" customHeight="1" thickTop="1">
      <c r="A4" s="10">
        <v>1</v>
      </c>
      <c r="B4" s="42" t="s">
        <v>17</v>
      </c>
      <c r="C4" s="28" t="s">
        <v>18</v>
      </c>
      <c r="D4" s="25"/>
      <c r="E4" s="10"/>
      <c r="F4" s="31"/>
      <c r="G4" s="29" t="str">
        <f>IF(F4="","",DATEDIF(F4,DATE($Q$1,4,1),"Y"))</f>
        <v/>
      </c>
      <c r="H4" s="30" t="str">
        <f>IF(G4="","",VLOOKUP(G4,$P$4:$Q$9,2,TRUE))</f>
        <v/>
      </c>
      <c r="I4" s="10"/>
      <c r="J4" s="43"/>
      <c r="K4" s="10"/>
      <c r="L4" s="21"/>
      <c r="M4" s="11"/>
      <c r="N4" s="39"/>
      <c r="P4" s="32">
        <v>9</v>
      </c>
      <c r="Q4" s="32" t="s">
        <v>19</v>
      </c>
    </row>
    <row r="5" spans="1:17" s="8" customFormat="1" ht="60" customHeight="1">
      <c r="A5" s="11">
        <v>2</v>
      </c>
      <c r="B5" s="41" t="s">
        <v>20</v>
      </c>
      <c r="C5" s="17" t="s">
        <v>21</v>
      </c>
      <c r="D5" s="26"/>
      <c r="E5" s="11"/>
      <c r="F5" s="31"/>
      <c r="G5" s="29" t="str">
        <f t="shared" ref="G5:G8" si="0">IF(F5="","",DATEDIF(F5,DATE($Q$1,4,1),"Y"))</f>
        <v/>
      </c>
      <c r="H5" s="30" t="str">
        <f>IF(G5="","",VLOOKUP(G5,$P$4:$Q$9,2,TRUE))</f>
        <v/>
      </c>
      <c r="I5" s="11"/>
      <c r="J5" s="44"/>
      <c r="K5" s="11"/>
      <c r="L5" s="21"/>
      <c r="M5" s="11"/>
      <c r="N5" s="39"/>
      <c r="P5" s="32">
        <v>10</v>
      </c>
      <c r="Q5" s="32" t="s">
        <v>22</v>
      </c>
    </row>
    <row r="6" spans="1:17" s="8" customFormat="1" ht="60" customHeight="1">
      <c r="A6" s="11">
        <v>3</v>
      </c>
      <c r="B6" s="41" t="s">
        <v>23</v>
      </c>
      <c r="C6" s="17" t="s">
        <v>21</v>
      </c>
      <c r="D6" s="26"/>
      <c r="E6" s="11"/>
      <c r="F6" s="31"/>
      <c r="G6" s="29" t="str">
        <f t="shared" si="0"/>
        <v/>
      </c>
      <c r="H6" s="30" t="str">
        <f>IF(G6="","",VLOOKUP(G6,$P$4:$Q$9,2,TRUE))</f>
        <v/>
      </c>
      <c r="I6" s="11"/>
      <c r="J6" s="44"/>
      <c r="K6" s="11"/>
      <c r="L6" s="21"/>
      <c r="M6" s="11"/>
      <c r="N6" s="39"/>
      <c r="P6" s="32">
        <v>11</v>
      </c>
      <c r="Q6" s="32" t="s">
        <v>24</v>
      </c>
    </row>
    <row r="7" spans="1:17" s="8" customFormat="1" ht="60" customHeight="1">
      <c r="A7" s="11">
        <v>4</v>
      </c>
      <c r="B7" s="38" t="s">
        <v>20</v>
      </c>
      <c r="C7" s="17" t="s">
        <v>21</v>
      </c>
      <c r="D7" s="26"/>
      <c r="E7" s="11"/>
      <c r="F7" s="31"/>
      <c r="G7" s="29" t="str">
        <f t="shared" si="0"/>
        <v/>
      </c>
      <c r="H7" s="30" t="str">
        <f>IF(G7="","",VLOOKUP(G7,$P$4:$Q$9,2,TRUE))</f>
        <v/>
      </c>
      <c r="I7" s="11"/>
      <c r="J7" s="37"/>
      <c r="K7" s="11"/>
      <c r="L7" s="21"/>
      <c r="M7" s="11"/>
      <c r="N7" s="11"/>
      <c r="P7" s="32">
        <v>12</v>
      </c>
      <c r="Q7" s="32" t="s">
        <v>25</v>
      </c>
    </row>
    <row r="8" spans="1:17" s="8" customFormat="1" ht="60" customHeight="1">
      <c r="A8" s="11">
        <v>5</v>
      </c>
      <c r="B8" s="41" t="s">
        <v>23</v>
      </c>
      <c r="C8" s="17" t="s">
        <v>21</v>
      </c>
      <c r="D8" s="26"/>
      <c r="E8" s="11"/>
      <c r="F8" s="31"/>
      <c r="G8" s="29" t="str">
        <f t="shared" si="0"/>
        <v/>
      </c>
      <c r="H8" s="30" t="str">
        <f>IF(G8="","",VLOOKUP(G8,$P$4:$Q$9,2,TRUE))</f>
        <v/>
      </c>
      <c r="I8" s="11"/>
      <c r="J8" s="44"/>
      <c r="K8" s="11"/>
      <c r="L8" s="21"/>
      <c r="M8" s="11"/>
      <c r="N8" s="39"/>
      <c r="P8" s="32">
        <v>13</v>
      </c>
      <c r="Q8" s="32" t="s">
        <v>26</v>
      </c>
    </row>
    <row r="9" spans="1:17" s="3" customFormat="1" ht="24" customHeight="1">
      <c r="A9" s="13" t="s">
        <v>27</v>
      </c>
      <c r="B9" s="5"/>
      <c r="C9" s="4"/>
      <c r="D9" s="27"/>
      <c r="E9" s="20"/>
      <c r="F9" s="6"/>
      <c r="G9" s="20"/>
      <c r="H9" s="20"/>
      <c r="I9" s="20"/>
      <c r="J9" s="23"/>
      <c r="K9" s="20"/>
      <c r="L9" s="22"/>
      <c r="M9" s="4"/>
      <c r="N9" s="4"/>
      <c r="P9" s="32">
        <v>14</v>
      </c>
      <c r="Q9" s="32" t="s">
        <v>28</v>
      </c>
    </row>
    <row r="10" spans="1:17" s="3" customFormat="1" ht="33" customHeight="1" thickBot="1">
      <c r="A10" s="16" t="s">
        <v>3</v>
      </c>
      <c r="B10" s="16" t="s">
        <v>4</v>
      </c>
      <c r="C10" s="18" t="s">
        <v>5</v>
      </c>
      <c r="D10" s="18" t="s">
        <v>6</v>
      </c>
      <c r="E10" s="18" t="s">
        <v>7</v>
      </c>
      <c r="F10" s="16" t="s">
        <v>8</v>
      </c>
      <c r="G10" s="16" t="s">
        <v>9</v>
      </c>
      <c r="H10" s="16" t="s">
        <v>10</v>
      </c>
      <c r="I10" s="16" t="s">
        <v>11</v>
      </c>
      <c r="J10" s="40" t="s">
        <v>12</v>
      </c>
      <c r="K10" s="16" t="s">
        <v>13</v>
      </c>
      <c r="L10" s="16" t="s">
        <v>14</v>
      </c>
      <c r="M10" s="15" t="s">
        <v>15</v>
      </c>
      <c r="N10" s="40" t="s">
        <v>16</v>
      </c>
      <c r="P10" s="33"/>
      <c r="Q10" s="33"/>
    </row>
    <row r="11" spans="1:17" ht="60" customHeight="1" thickTop="1">
      <c r="A11" s="11">
        <v>1</v>
      </c>
      <c r="B11" s="36" t="s">
        <v>23</v>
      </c>
      <c r="C11" s="11" t="s">
        <v>29</v>
      </c>
      <c r="D11" s="26"/>
      <c r="E11" s="11"/>
      <c r="F11" s="31"/>
      <c r="G11" s="29" t="str">
        <f t="shared" ref="G11:G12" si="1">IF(F11="","",DATEDIF(F11,DATE($Q$1,4,1),"Y"))</f>
        <v/>
      </c>
      <c r="H11" s="30" t="str">
        <f>IF(G11="","",VLOOKUP(G11,$P$4:$Q$9,2,TRUE))</f>
        <v/>
      </c>
      <c r="I11" s="11"/>
      <c r="J11" s="37"/>
      <c r="K11" s="11"/>
      <c r="L11" s="21"/>
      <c r="M11" s="11"/>
      <c r="N11" s="11"/>
    </row>
    <row r="12" spans="1:17" ht="60" customHeight="1">
      <c r="A12" s="11">
        <v>2</v>
      </c>
      <c r="B12" s="38" t="s">
        <v>20</v>
      </c>
      <c r="C12" s="11" t="s">
        <v>29</v>
      </c>
      <c r="D12" s="26"/>
      <c r="E12" s="11"/>
      <c r="F12" s="31"/>
      <c r="G12" s="29" t="str">
        <f t="shared" si="1"/>
        <v/>
      </c>
      <c r="H12" s="30" t="str">
        <f>IF(G12="","",VLOOKUP(G12,$P$4:$Q$9,2,TRUE))</f>
        <v/>
      </c>
      <c r="I12" s="11"/>
      <c r="J12" s="37"/>
      <c r="K12" s="11"/>
      <c r="L12" s="21"/>
      <c r="M12" s="11"/>
      <c r="N12" s="11"/>
    </row>
    <row r="13" spans="1:17" ht="24" customHeight="1">
      <c r="A13" s="14" t="s">
        <v>30</v>
      </c>
      <c r="B13" s="12"/>
      <c r="C13" s="12"/>
      <c r="D13" s="50" t="s">
        <v>31</v>
      </c>
      <c r="E13" s="12"/>
      <c r="F13" s="12"/>
      <c r="G13" s="12"/>
      <c r="H13" s="12"/>
      <c r="I13" s="12"/>
      <c r="J13" s="24"/>
      <c r="K13" s="12"/>
      <c r="L13" s="12"/>
      <c r="M13" s="12"/>
      <c r="N13" s="12"/>
    </row>
    <row r="14" spans="1:17" ht="33" customHeight="1">
      <c r="A14" s="112" t="s">
        <v>6</v>
      </c>
      <c r="B14" s="112"/>
      <c r="C14" s="112"/>
      <c r="D14" s="17" t="s">
        <v>7</v>
      </c>
      <c r="E14" s="11" t="s">
        <v>8</v>
      </c>
      <c r="F14" s="11" t="s">
        <v>9</v>
      </c>
      <c r="G14" s="11" t="s">
        <v>4</v>
      </c>
      <c r="H14" s="115" t="s">
        <v>11</v>
      </c>
      <c r="I14" s="116"/>
      <c r="J14" s="39" t="s">
        <v>12</v>
      </c>
      <c r="K14" s="11" t="s">
        <v>32</v>
      </c>
      <c r="L14" s="17" t="s">
        <v>33</v>
      </c>
      <c r="M14" s="112" t="s">
        <v>34</v>
      </c>
      <c r="N14" s="112"/>
      <c r="O14" s="33"/>
      <c r="Q14" s="1"/>
    </row>
    <row r="15" spans="1:17" s="3" customFormat="1" ht="49.5" customHeight="1">
      <c r="A15" s="114"/>
      <c r="B15" s="114"/>
      <c r="C15" s="114"/>
      <c r="D15" s="26"/>
      <c r="E15" s="31"/>
      <c r="F15" s="29" t="str">
        <f ca="1">IF(E15="","",DATEDIF(E15,TODAY(),"Y"))</f>
        <v/>
      </c>
      <c r="G15" s="11"/>
      <c r="H15" s="112"/>
      <c r="I15" s="112"/>
      <c r="J15" s="44"/>
      <c r="K15" s="11"/>
      <c r="L15" s="11"/>
      <c r="M15" s="113"/>
      <c r="N15" s="113"/>
      <c r="O15" s="33"/>
      <c r="P15" s="33"/>
    </row>
    <row r="16" spans="1:17" ht="15" customHeight="1">
      <c r="A16" s="51" t="s">
        <v>35</v>
      </c>
      <c r="B16" s="108" t="s">
        <v>36</v>
      </c>
      <c r="C16" s="108"/>
      <c r="D16" s="108"/>
      <c r="E16" s="108"/>
      <c r="F16" s="108"/>
      <c r="G16" s="108"/>
      <c r="H16" s="108"/>
      <c r="I16" s="108"/>
      <c r="J16" s="108"/>
      <c r="K16" s="108"/>
      <c r="L16" s="108"/>
      <c r="M16" s="108"/>
      <c r="N16" s="108"/>
    </row>
    <row r="17" spans="1:15" ht="15" customHeight="1">
      <c r="A17" s="51" t="s">
        <v>35</v>
      </c>
      <c r="B17" s="109" t="s">
        <v>37</v>
      </c>
      <c r="C17" s="109"/>
      <c r="D17" s="109"/>
      <c r="E17" s="109"/>
      <c r="F17" s="109"/>
      <c r="G17" s="109"/>
      <c r="H17" s="109"/>
      <c r="I17" s="109"/>
      <c r="J17" s="109"/>
      <c r="K17" s="109"/>
      <c r="L17" s="109"/>
      <c r="M17" s="109"/>
      <c r="N17" s="109"/>
    </row>
    <row r="18" spans="1:15" ht="15" customHeight="1">
      <c r="A18" s="9"/>
    </row>
    <row r="19" spans="1:15" ht="18.75">
      <c r="A19" s="9"/>
      <c r="B19" s="48" t="s">
        <v>38</v>
      </c>
      <c r="C19" s="48"/>
      <c r="D19" s="48"/>
      <c r="E19" s="48"/>
      <c r="F19" s="48"/>
      <c r="G19" s="48"/>
      <c r="H19" s="48"/>
      <c r="I19" s="48"/>
      <c r="J19" s="49" t="s">
        <v>39</v>
      </c>
      <c r="K19" s="48"/>
      <c r="L19" s="48"/>
      <c r="M19" s="48"/>
      <c r="N19" s="48"/>
      <c r="O19" s="1" t="s">
        <v>40</v>
      </c>
    </row>
    <row r="22" spans="1:15" ht="30" customHeight="1">
      <c r="B22" s="47" t="s">
        <v>41</v>
      </c>
      <c r="C22" s="47"/>
      <c r="D22" s="47"/>
      <c r="E22" s="52" t="s">
        <v>42</v>
      </c>
      <c r="F22" s="110"/>
      <c r="G22" s="110"/>
      <c r="H22" s="110"/>
    </row>
  </sheetData>
  <mergeCells count="10">
    <mergeCell ref="B16:N16"/>
    <mergeCell ref="B17:N17"/>
    <mergeCell ref="F22:H22"/>
    <mergeCell ref="A1:N1"/>
    <mergeCell ref="M14:N14"/>
    <mergeCell ref="M15:N15"/>
    <mergeCell ref="A15:C15"/>
    <mergeCell ref="A14:C14"/>
    <mergeCell ref="H14:I14"/>
    <mergeCell ref="H15:I15"/>
  </mergeCells>
  <phoneticPr fontId="1"/>
  <printOptions horizontalCentered="1" verticalCentered="1"/>
  <pageMargins left="0.23622047244094491" right="0.23622047244094491" top="0.19685039370078741" bottom="0.19685039370078741" header="0.31496062992125984" footer="0.31496062992125984"/>
  <pageSetup paperSize="9" scale="64" orientation="landscape"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9</xdr:col>
                    <xdr:colOff>142875</xdr:colOff>
                    <xdr:row>17</xdr:row>
                    <xdr:rowOff>114300</xdr:rowOff>
                  </from>
                  <to>
                    <xdr:col>9</xdr:col>
                    <xdr:colOff>504825</xdr:colOff>
                    <xdr:row>19</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4A90E-FE35-4C4E-8E0E-19704E6374E2}">
  <sheetPr codeName="Sheet1"/>
  <dimension ref="A1:Q58"/>
  <sheetViews>
    <sheetView tabSelected="1" view="pageBreakPreview" zoomScale="60" zoomScaleNormal="75" workbookViewId="0">
      <selection activeCell="L24" sqref="L24"/>
    </sheetView>
  </sheetViews>
  <sheetFormatPr defaultColWidth="9" defaultRowHeight="13.5"/>
  <cols>
    <col min="1" max="1" width="5.140625" style="53" customWidth="1"/>
    <col min="2" max="2" width="7.7109375" style="53" customWidth="1"/>
    <col min="3" max="3" width="6.42578125" style="53" customWidth="1"/>
    <col min="4" max="5" width="21" style="53" customWidth="1"/>
    <col min="6" max="6" width="15.42578125" style="53" customWidth="1"/>
    <col min="7" max="7" width="8" style="53" customWidth="1"/>
    <col min="8" max="8" width="8.5703125" style="76" customWidth="1"/>
    <col min="9" max="9" width="12.28515625" style="53" customWidth="1"/>
    <col min="10" max="10" width="40.42578125" style="53" customWidth="1"/>
    <col min="11" max="11" width="17.42578125" style="53" customWidth="1"/>
    <col min="12" max="12" width="20.42578125" style="53" customWidth="1"/>
    <col min="13" max="13" width="16.42578125" style="53" customWidth="1"/>
    <col min="14" max="14" width="18.42578125" style="53" customWidth="1"/>
    <col min="15" max="15" width="19.7109375" style="53" customWidth="1"/>
    <col min="16" max="16" width="9" style="59" customWidth="1"/>
    <col min="17" max="17" width="13.42578125" style="59" customWidth="1"/>
    <col min="18" max="16384" width="9" style="53"/>
  </cols>
  <sheetData>
    <row r="1" spans="1:17" ht="34.9" customHeight="1">
      <c r="A1" s="126" t="s">
        <v>43</v>
      </c>
      <c r="B1" s="126"/>
      <c r="C1" s="126"/>
      <c r="D1" s="126"/>
      <c r="E1" s="126"/>
      <c r="F1" s="126"/>
      <c r="G1" s="126"/>
      <c r="H1" s="126"/>
      <c r="I1" s="126"/>
      <c r="J1" s="126"/>
      <c r="K1" s="126"/>
      <c r="L1" s="126"/>
      <c r="M1" s="126"/>
      <c r="N1" s="126"/>
      <c r="P1" s="54" t="s">
        <v>1</v>
      </c>
      <c r="Q1" s="54">
        <v>2025</v>
      </c>
    </row>
    <row r="2" spans="1:17" s="69" customFormat="1" ht="23.45" customHeight="1">
      <c r="A2" s="77"/>
      <c r="B2" s="97"/>
      <c r="D2" s="59"/>
      <c r="E2" s="59"/>
      <c r="F2" s="98"/>
      <c r="G2" s="59"/>
      <c r="H2" s="59"/>
      <c r="I2" s="59"/>
      <c r="J2" s="99"/>
      <c r="K2" s="59"/>
      <c r="L2" s="100"/>
      <c r="P2" s="59"/>
      <c r="Q2" s="59"/>
    </row>
    <row r="3" spans="1:17" ht="24" customHeight="1">
      <c r="A3" s="90" t="s">
        <v>44</v>
      </c>
      <c r="B3" s="56"/>
      <c r="C3" s="56"/>
      <c r="D3" s="88" t="s">
        <v>45</v>
      </c>
      <c r="E3" s="56"/>
      <c r="F3" s="56"/>
      <c r="G3" s="56"/>
      <c r="H3" s="56"/>
      <c r="I3" s="56"/>
      <c r="J3" s="56"/>
      <c r="K3" s="56"/>
      <c r="L3" s="57"/>
      <c r="M3" s="57"/>
      <c r="N3" s="58"/>
    </row>
    <row r="4" spans="1:17" ht="9.6" customHeight="1">
      <c r="A4" s="90"/>
      <c r="B4" s="56"/>
      <c r="C4" s="56"/>
      <c r="D4" s="56"/>
      <c r="E4" s="56"/>
      <c r="F4" s="56"/>
      <c r="G4" s="56"/>
      <c r="H4" s="56"/>
      <c r="I4" s="56"/>
      <c r="J4" s="56"/>
      <c r="K4" s="56"/>
      <c r="L4" s="57"/>
      <c r="M4" s="57"/>
      <c r="N4" s="58"/>
    </row>
    <row r="5" spans="1:17" s="59" customFormat="1" ht="44.45" customHeight="1" thickBot="1">
      <c r="A5" s="91" t="s">
        <v>3</v>
      </c>
      <c r="B5" s="92" t="s">
        <v>4</v>
      </c>
      <c r="C5" s="92" t="s">
        <v>5</v>
      </c>
      <c r="D5" s="92" t="s">
        <v>6</v>
      </c>
      <c r="E5" s="92" t="s">
        <v>7</v>
      </c>
      <c r="F5" s="91" t="s">
        <v>8</v>
      </c>
      <c r="G5" s="92" t="s">
        <v>46</v>
      </c>
      <c r="H5" s="92" t="s">
        <v>47</v>
      </c>
      <c r="I5" s="91" t="s">
        <v>11</v>
      </c>
      <c r="J5" s="93" t="s">
        <v>12</v>
      </c>
      <c r="K5" s="91" t="s">
        <v>13</v>
      </c>
      <c r="L5" s="91" t="s">
        <v>14</v>
      </c>
      <c r="M5" s="94" t="s">
        <v>15</v>
      </c>
      <c r="N5" s="93" t="s">
        <v>16</v>
      </c>
      <c r="O5" s="92" t="s">
        <v>48</v>
      </c>
      <c r="P5" s="60" t="s">
        <v>9</v>
      </c>
      <c r="Q5" s="60" t="s">
        <v>10</v>
      </c>
    </row>
    <row r="6" spans="1:17" s="69" customFormat="1" ht="55.15" customHeight="1" thickTop="1">
      <c r="A6" s="61">
        <v>1</v>
      </c>
      <c r="B6" s="62" t="s">
        <v>17</v>
      </c>
      <c r="C6" s="63" t="s">
        <v>18</v>
      </c>
      <c r="D6" s="61"/>
      <c r="E6" s="61"/>
      <c r="F6" s="89"/>
      <c r="G6" s="64" t="str">
        <f ca="1">IF(F6="","",DATEDIF(F6,TODAY(),"y"))</f>
        <v/>
      </c>
      <c r="H6" s="65" t="str">
        <f>Q6</f>
        <v/>
      </c>
      <c r="I6" s="61"/>
      <c r="J6" s="66"/>
      <c r="K6" s="61"/>
      <c r="L6" s="67"/>
      <c r="M6" s="60"/>
      <c r="N6" s="68"/>
      <c r="O6" s="86"/>
      <c r="P6" s="105" t="str">
        <f t="shared" ref="P6:P16" si="0">IF(F6="","",DATEDIF(F6,DATE($Q$1,4,1),"Y"))</f>
        <v/>
      </c>
      <c r="Q6" s="60" t="str">
        <f>IF(P6="","",VLOOKUP(P6,学年早見表!A:B,2,TRUE))</f>
        <v/>
      </c>
    </row>
    <row r="7" spans="1:17" s="69" customFormat="1" ht="55.15" customHeight="1">
      <c r="A7" s="60">
        <v>2</v>
      </c>
      <c r="B7" s="70" t="s">
        <v>20</v>
      </c>
      <c r="C7" s="71" t="s">
        <v>21</v>
      </c>
      <c r="D7" s="60"/>
      <c r="E7" s="60"/>
      <c r="F7" s="89"/>
      <c r="G7" s="64" t="str">
        <f ca="1">IF(F7="","",DATEDIF(F7,TODAY(),"y"))</f>
        <v/>
      </c>
      <c r="H7" s="65" t="str">
        <f t="shared" ref="H7:H10" si="1">Q7</f>
        <v/>
      </c>
      <c r="I7" s="60"/>
      <c r="J7" s="72"/>
      <c r="K7" s="60"/>
      <c r="L7" s="67"/>
      <c r="M7" s="60"/>
      <c r="N7" s="68"/>
      <c r="O7" s="86"/>
      <c r="P7" s="105" t="str">
        <f t="shared" si="0"/>
        <v/>
      </c>
      <c r="Q7" s="60" t="str">
        <f>IF(P7="","",VLOOKUP(P7,学年早見表!A:B,2,TRUE))</f>
        <v/>
      </c>
    </row>
    <row r="8" spans="1:17" s="69" customFormat="1" ht="55.15" customHeight="1">
      <c r="A8" s="60">
        <v>3</v>
      </c>
      <c r="B8" s="70" t="s">
        <v>23</v>
      </c>
      <c r="C8" s="71" t="s">
        <v>21</v>
      </c>
      <c r="D8" s="60"/>
      <c r="E8" s="60"/>
      <c r="F8" s="89"/>
      <c r="G8" s="64" t="str">
        <f t="shared" ref="G8:G10" ca="1" si="2">IF(F8="","",DATEDIF(F8,TODAY(),"y"))</f>
        <v/>
      </c>
      <c r="H8" s="65" t="str">
        <f t="shared" si="1"/>
        <v/>
      </c>
      <c r="I8" s="60"/>
      <c r="J8" s="72"/>
      <c r="K8" s="60"/>
      <c r="L8" s="67"/>
      <c r="M8" s="60"/>
      <c r="N8" s="68"/>
      <c r="O8" s="86"/>
      <c r="P8" s="105" t="str">
        <f t="shared" si="0"/>
        <v/>
      </c>
      <c r="Q8" s="60" t="str">
        <f>IF(P8="","",VLOOKUP(P8,学年早見表!A:B,2,TRUE))</f>
        <v/>
      </c>
    </row>
    <row r="9" spans="1:17" s="69" customFormat="1" ht="55.15" customHeight="1">
      <c r="A9" s="60">
        <v>4</v>
      </c>
      <c r="B9" s="73" t="s">
        <v>20</v>
      </c>
      <c r="C9" s="71" t="s">
        <v>21</v>
      </c>
      <c r="D9" s="60"/>
      <c r="E9" s="60"/>
      <c r="F9" s="89"/>
      <c r="G9" s="64" t="str">
        <f t="shared" ca="1" si="2"/>
        <v/>
      </c>
      <c r="H9" s="65" t="str">
        <f t="shared" si="1"/>
        <v/>
      </c>
      <c r="I9" s="60"/>
      <c r="J9" s="74"/>
      <c r="K9" s="60"/>
      <c r="L9" s="67"/>
      <c r="M9" s="60"/>
      <c r="N9" s="60"/>
      <c r="O9" s="86"/>
      <c r="P9" s="105" t="str">
        <f>IF(F9="","",DATEDIF(F9,DATE($Q$1,4,1),"Y"))</f>
        <v/>
      </c>
      <c r="Q9" s="60" t="str">
        <f>IF(P9="","",VLOOKUP(P9,学年早見表!A:B,2,TRUE))</f>
        <v/>
      </c>
    </row>
    <row r="10" spans="1:17" s="69" customFormat="1" ht="55.15" customHeight="1">
      <c r="A10" s="60">
        <v>5</v>
      </c>
      <c r="B10" s="70" t="s">
        <v>23</v>
      </c>
      <c r="C10" s="71" t="s">
        <v>21</v>
      </c>
      <c r="D10" s="60"/>
      <c r="E10" s="60"/>
      <c r="F10" s="89"/>
      <c r="G10" s="64" t="str">
        <f t="shared" ca="1" si="2"/>
        <v/>
      </c>
      <c r="H10" s="65" t="str">
        <f t="shared" si="1"/>
        <v/>
      </c>
      <c r="I10" s="60"/>
      <c r="J10" s="72"/>
      <c r="K10" s="60"/>
      <c r="L10" s="67"/>
      <c r="M10" s="60"/>
      <c r="N10" s="68"/>
      <c r="O10" s="86"/>
      <c r="P10" s="105" t="str">
        <f t="shared" si="0"/>
        <v/>
      </c>
      <c r="Q10" s="60" t="str">
        <f>IF(P10="","",VLOOKUP(P10,学年早見表!A:B,2,TRUE))</f>
        <v/>
      </c>
    </row>
    <row r="11" spans="1:17" s="69" customFormat="1" ht="9" customHeight="1">
      <c r="A11" s="77"/>
      <c r="B11" s="97"/>
      <c r="D11" s="59"/>
      <c r="E11" s="59"/>
      <c r="F11" s="98"/>
      <c r="G11" s="59"/>
      <c r="H11" s="59"/>
      <c r="I11" s="59"/>
      <c r="J11" s="99"/>
      <c r="K11" s="59"/>
      <c r="L11" s="100"/>
      <c r="P11"/>
      <c r="Q11"/>
    </row>
    <row r="12" spans="1:17" s="69" customFormat="1" ht="24" customHeight="1">
      <c r="A12" s="77" t="s">
        <v>27</v>
      </c>
      <c r="B12" s="97"/>
      <c r="D12" s="59"/>
      <c r="E12" s="59"/>
      <c r="F12" s="98"/>
      <c r="G12" s="59"/>
      <c r="H12" s="59"/>
      <c r="I12" s="59"/>
      <c r="J12" s="99"/>
      <c r="K12" s="59"/>
      <c r="L12" s="100"/>
      <c r="P12"/>
      <c r="Q12"/>
    </row>
    <row r="13" spans="1:17" s="69" customFormat="1" ht="9" customHeight="1">
      <c r="A13" s="77"/>
      <c r="B13" s="97"/>
      <c r="D13" s="59"/>
      <c r="E13" s="59"/>
      <c r="F13" s="98"/>
      <c r="G13" s="59"/>
      <c r="H13" s="59"/>
      <c r="I13" s="59"/>
      <c r="J13" s="99"/>
      <c r="K13" s="59"/>
      <c r="L13" s="100"/>
      <c r="P13"/>
      <c r="Q13"/>
    </row>
    <row r="14" spans="1:17" s="69" customFormat="1" ht="48" customHeight="1" thickBot="1">
      <c r="A14" s="91" t="s">
        <v>3</v>
      </c>
      <c r="B14" s="91" t="s">
        <v>4</v>
      </c>
      <c r="C14" s="92" t="s">
        <v>5</v>
      </c>
      <c r="D14" s="92" t="s">
        <v>6</v>
      </c>
      <c r="E14" s="92" t="s">
        <v>7</v>
      </c>
      <c r="F14" s="91" t="s">
        <v>8</v>
      </c>
      <c r="G14" s="92" t="s">
        <v>46</v>
      </c>
      <c r="H14" s="92" t="s">
        <v>47</v>
      </c>
      <c r="I14" s="91" t="s">
        <v>11</v>
      </c>
      <c r="J14" s="93" t="s">
        <v>12</v>
      </c>
      <c r="K14" s="91" t="s">
        <v>13</v>
      </c>
      <c r="L14" s="91" t="s">
        <v>14</v>
      </c>
      <c r="M14" s="94" t="s">
        <v>15</v>
      </c>
      <c r="N14" s="93" t="s">
        <v>16</v>
      </c>
      <c r="O14" s="92" t="s">
        <v>48</v>
      </c>
      <c r="P14"/>
      <c r="Q14"/>
    </row>
    <row r="15" spans="1:17" ht="55.15" customHeight="1" thickTop="1">
      <c r="A15" s="60">
        <v>1</v>
      </c>
      <c r="B15" s="75" t="s">
        <v>23</v>
      </c>
      <c r="C15" s="60" t="s">
        <v>29</v>
      </c>
      <c r="D15" s="60"/>
      <c r="E15" s="60"/>
      <c r="F15" s="89"/>
      <c r="G15" s="64" t="str">
        <f ca="1">IF(F15="","",DATEDIF(F15,TODAY(),"y"))</f>
        <v/>
      </c>
      <c r="H15" s="65" t="str">
        <f ca="1">IF(G15="","",VLOOKUP(G15,$P$6:$Q$12,2,TRUE))</f>
        <v/>
      </c>
      <c r="I15" s="60"/>
      <c r="J15" s="74"/>
      <c r="K15" s="60"/>
      <c r="L15" s="67"/>
      <c r="M15" s="60"/>
      <c r="N15" s="60"/>
      <c r="O15" s="86"/>
      <c r="P15" s="105" t="str">
        <f t="shared" si="0"/>
        <v/>
      </c>
      <c r="Q15" s="60" t="str">
        <f>IF(P15="","",VLOOKUP(P15,学年早見表!A:B,2,TRUE))</f>
        <v/>
      </c>
    </row>
    <row r="16" spans="1:17" ht="55.15" customHeight="1">
      <c r="A16" s="60">
        <v>2</v>
      </c>
      <c r="B16" s="73" t="s">
        <v>20</v>
      </c>
      <c r="C16" s="60" t="s">
        <v>29</v>
      </c>
      <c r="D16" s="60"/>
      <c r="E16" s="60"/>
      <c r="F16" s="89"/>
      <c r="G16" s="64" t="str">
        <f ca="1">IF(F16="","",DATEDIF(F16,TODAY(),"y"))</f>
        <v/>
      </c>
      <c r="H16" s="65" t="str">
        <f ca="1">IF(G16="","",VLOOKUP(G16,$P$6:$Q$12,2,TRUE))</f>
        <v/>
      </c>
      <c r="I16" s="60"/>
      <c r="J16" s="74"/>
      <c r="K16" s="60"/>
      <c r="L16" s="67"/>
      <c r="M16" s="60"/>
      <c r="N16" s="60"/>
      <c r="O16" s="86"/>
      <c r="P16" s="105" t="str">
        <f t="shared" si="0"/>
        <v/>
      </c>
      <c r="Q16" s="60" t="str">
        <f>IF(P16="","",VLOOKUP(P16,学年早見表!A:B,2,TRUE))</f>
        <v/>
      </c>
    </row>
    <row r="17" spans="1:17" s="69" customFormat="1" ht="9" customHeight="1">
      <c r="A17" s="77"/>
      <c r="B17" s="97"/>
      <c r="D17" s="59"/>
      <c r="E17" s="59"/>
      <c r="F17" s="98"/>
      <c r="G17" s="59"/>
      <c r="H17" s="59"/>
      <c r="I17" s="59"/>
      <c r="J17" s="99"/>
      <c r="K17" s="59"/>
      <c r="L17" s="100"/>
      <c r="P17"/>
      <c r="Q17" s="59"/>
    </row>
    <row r="18" spans="1:17" ht="24" customHeight="1">
      <c r="A18" s="77" t="s">
        <v>30</v>
      </c>
      <c r="B18" s="87"/>
      <c r="C18" s="87"/>
      <c r="D18" s="69" t="s">
        <v>31</v>
      </c>
      <c r="E18" s="87"/>
      <c r="F18" s="87"/>
      <c r="G18" s="87"/>
      <c r="H18" s="87"/>
      <c r="I18" s="87"/>
      <c r="J18" s="102"/>
      <c r="K18" s="87"/>
      <c r="L18" s="87"/>
      <c r="M18" s="87"/>
      <c r="N18" s="87"/>
      <c r="P18"/>
    </row>
    <row r="19" spans="1:17" ht="9" customHeight="1">
      <c r="A19" s="77"/>
      <c r="B19" s="87"/>
      <c r="C19" s="87"/>
      <c r="D19" s="101"/>
      <c r="E19" s="87"/>
      <c r="F19" s="87"/>
      <c r="G19" s="87"/>
      <c r="H19" s="87"/>
      <c r="I19" s="87"/>
      <c r="J19" s="102"/>
      <c r="K19" s="87"/>
      <c r="L19" s="87"/>
      <c r="M19" s="87"/>
      <c r="N19" s="87"/>
      <c r="P19"/>
    </row>
    <row r="20" spans="1:17" ht="42.6" customHeight="1" thickBot="1">
      <c r="A20" s="129" t="s">
        <v>6</v>
      </c>
      <c r="B20" s="129"/>
      <c r="C20" s="129"/>
      <c r="D20" s="92" t="s">
        <v>7</v>
      </c>
      <c r="E20" s="91" t="s">
        <v>8</v>
      </c>
      <c r="F20" s="92" t="s">
        <v>46</v>
      </c>
      <c r="G20" s="91" t="s">
        <v>4</v>
      </c>
      <c r="H20" s="130" t="s">
        <v>11</v>
      </c>
      <c r="I20" s="131"/>
      <c r="J20" s="95" t="s">
        <v>49</v>
      </c>
      <c r="K20" s="91" t="s">
        <v>50</v>
      </c>
      <c r="L20" s="92" t="s">
        <v>51</v>
      </c>
      <c r="M20" s="130" t="s">
        <v>34</v>
      </c>
      <c r="N20" s="131"/>
      <c r="O20" s="92" t="s">
        <v>48</v>
      </c>
      <c r="P20"/>
      <c r="Q20" s="53"/>
    </row>
    <row r="21" spans="1:17" s="69" customFormat="1" ht="55.15" customHeight="1" thickTop="1">
      <c r="A21" s="132"/>
      <c r="B21" s="132"/>
      <c r="C21" s="132"/>
      <c r="D21" s="61"/>
      <c r="E21" s="89"/>
      <c r="F21" s="64" t="str">
        <f ca="1">IF(E21="","",DATEDIF(E21,TODAY(),"Y"))</f>
        <v/>
      </c>
      <c r="G21" s="61"/>
      <c r="H21" s="132"/>
      <c r="I21" s="132"/>
      <c r="J21" s="66"/>
      <c r="K21" s="61"/>
      <c r="L21" s="61"/>
      <c r="M21" s="133"/>
      <c r="N21" s="134"/>
      <c r="O21" s="86"/>
      <c r="P21" s="59"/>
    </row>
    <row r="22" spans="1:17" s="81" customFormat="1" ht="18.600000000000001" customHeight="1">
      <c r="A22" s="83" t="s">
        <v>35</v>
      </c>
      <c r="B22" s="127" t="s">
        <v>36</v>
      </c>
      <c r="C22" s="127"/>
      <c r="D22" s="127"/>
      <c r="E22" s="127"/>
      <c r="F22" s="127"/>
      <c r="G22" s="127"/>
      <c r="H22" s="127"/>
      <c r="I22" s="127"/>
      <c r="J22" s="127"/>
      <c r="K22" s="127"/>
      <c r="L22" s="127"/>
      <c r="M22" s="127"/>
      <c r="N22" s="127"/>
      <c r="P22" s="84"/>
      <c r="Q22" s="84"/>
    </row>
    <row r="23" spans="1:17" s="81" customFormat="1" ht="18.600000000000001" customHeight="1">
      <c r="A23" s="83" t="s">
        <v>35</v>
      </c>
      <c r="B23" s="128" t="s">
        <v>37</v>
      </c>
      <c r="C23" s="128"/>
      <c r="D23" s="128"/>
      <c r="E23" s="128"/>
      <c r="F23" s="128"/>
      <c r="G23" s="128"/>
      <c r="H23" s="128"/>
      <c r="I23" s="128"/>
      <c r="J23" s="128"/>
      <c r="K23" s="128"/>
      <c r="L23" s="128"/>
      <c r="M23" s="128"/>
      <c r="N23" s="128"/>
      <c r="P23" s="84"/>
      <c r="Q23" s="84"/>
    </row>
    <row r="24" spans="1:17" s="81" customFormat="1" ht="18.600000000000001" customHeight="1">
      <c r="A24" s="83"/>
      <c r="B24" s="55"/>
      <c r="C24" s="55"/>
      <c r="D24" s="55"/>
      <c r="E24" s="55"/>
      <c r="F24" s="55"/>
      <c r="G24" s="55"/>
      <c r="H24" s="55"/>
      <c r="I24" s="55"/>
      <c r="J24" s="55"/>
      <c r="K24" s="55"/>
      <c r="L24" s="55"/>
      <c r="M24" s="55"/>
      <c r="N24" s="55"/>
      <c r="P24" s="84"/>
      <c r="Q24" s="84"/>
    </row>
    <row r="26" spans="1:17" ht="34.9" customHeight="1">
      <c r="A26" s="126" t="s">
        <v>52</v>
      </c>
      <c r="B26" s="126"/>
      <c r="C26" s="126"/>
      <c r="D26" s="126"/>
      <c r="E26" s="126"/>
      <c r="F26" s="126"/>
      <c r="G26" s="126"/>
      <c r="H26" s="126"/>
      <c r="I26" s="126"/>
      <c r="J26" s="126"/>
      <c r="K26" s="126"/>
      <c r="L26" s="126"/>
      <c r="M26" s="126"/>
      <c r="N26" s="126"/>
      <c r="O26" s="53" t="s">
        <v>53</v>
      </c>
      <c r="P26"/>
      <c r="Q26"/>
    </row>
    <row r="27" spans="1:17" s="69" customFormat="1" ht="23.45" customHeight="1">
      <c r="A27" s="77"/>
      <c r="B27" s="97"/>
      <c r="D27" s="59"/>
      <c r="E27" s="59"/>
      <c r="F27" s="98"/>
      <c r="G27" s="59"/>
      <c r="H27" s="59"/>
      <c r="I27" s="59"/>
      <c r="J27" s="99"/>
      <c r="K27" s="59"/>
      <c r="L27" s="100"/>
      <c r="P27" s="59"/>
      <c r="Q27" s="59"/>
    </row>
    <row r="28" spans="1:17" ht="27.6" customHeight="1">
      <c r="A28" s="77" t="s">
        <v>54</v>
      </c>
      <c r="H28" s="53"/>
      <c r="O28" s="59"/>
      <c r="Q28" s="53"/>
    </row>
    <row r="29" spans="1:17" ht="13.15" customHeight="1">
      <c r="A29" s="77"/>
    </row>
    <row r="30" spans="1:17" ht="18" customHeight="1">
      <c r="A30" s="117"/>
      <c r="B30" s="118"/>
      <c r="C30" s="118"/>
      <c r="D30" s="118"/>
      <c r="E30" s="118"/>
      <c r="F30" s="118"/>
      <c r="G30" s="118"/>
      <c r="H30" s="118"/>
      <c r="I30" s="118"/>
      <c r="J30" s="118"/>
      <c r="K30" s="118"/>
      <c r="L30" s="118"/>
      <c r="M30" s="119"/>
      <c r="O30" s="59"/>
      <c r="Q30" s="53"/>
    </row>
    <row r="31" spans="1:17" ht="18" customHeight="1">
      <c r="A31" s="120"/>
      <c r="B31" s="121"/>
      <c r="C31" s="121"/>
      <c r="D31" s="121"/>
      <c r="E31" s="121"/>
      <c r="F31" s="121"/>
      <c r="G31" s="121"/>
      <c r="H31" s="121"/>
      <c r="I31" s="121"/>
      <c r="J31" s="121"/>
      <c r="K31" s="121"/>
      <c r="L31" s="121"/>
      <c r="M31" s="122"/>
      <c r="O31" s="59"/>
      <c r="Q31" s="53"/>
    </row>
    <row r="32" spans="1:17" ht="18" customHeight="1">
      <c r="A32" s="120"/>
      <c r="B32" s="121"/>
      <c r="C32" s="121"/>
      <c r="D32" s="121"/>
      <c r="E32" s="121"/>
      <c r="F32" s="121"/>
      <c r="G32" s="121"/>
      <c r="H32" s="121"/>
      <c r="I32" s="121"/>
      <c r="J32" s="121"/>
      <c r="K32" s="121"/>
      <c r="L32" s="121"/>
      <c r="M32" s="122"/>
      <c r="O32" s="59"/>
      <c r="Q32" s="53"/>
    </row>
    <row r="33" spans="1:17" ht="18" customHeight="1">
      <c r="A33" s="120"/>
      <c r="B33" s="121"/>
      <c r="C33" s="121"/>
      <c r="D33" s="121"/>
      <c r="E33" s="121"/>
      <c r="F33" s="121"/>
      <c r="G33" s="121"/>
      <c r="H33" s="121"/>
      <c r="I33" s="121"/>
      <c r="J33" s="121"/>
      <c r="K33" s="121"/>
      <c r="L33" s="121"/>
      <c r="M33" s="122"/>
      <c r="O33" s="59"/>
      <c r="Q33" s="53"/>
    </row>
    <row r="34" spans="1:17" ht="18" customHeight="1">
      <c r="A34" s="120"/>
      <c r="B34" s="121"/>
      <c r="C34" s="121"/>
      <c r="D34" s="121"/>
      <c r="E34" s="121"/>
      <c r="F34" s="121"/>
      <c r="G34" s="121"/>
      <c r="H34" s="121"/>
      <c r="I34" s="121"/>
      <c r="J34" s="121"/>
      <c r="K34" s="121"/>
      <c r="L34" s="121"/>
      <c r="M34" s="122"/>
      <c r="O34" s="59"/>
      <c r="Q34" s="53"/>
    </row>
    <row r="35" spans="1:17" ht="18" customHeight="1">
      <c r="A35" s="120"/>
      <c r="B35" s="121"/>
      <c r="C35" s="121"/>
      <c r="D35" s="121"/>
      <c r="E35" s="121"/>
      <c r="F35" s="121"/>
      <c r="G35" s="121"/>
      <c r="H35" s="121"/>
      <c r="I35" s="121"/>
      <c r="J35" s="121"/>
      <c r="K35" s="121"/>
      <c r="L35" s="121"/>
      <c r="M35" s="122"/>
      <c r="O35" s="59"/>
      <c r="Q35" s="53"/>
    </row>
    <row r="36" spans="1:17" ht="18" customHeight="1">
      <c r="A36" s="120"/>
      <c r="B36" s="121"/>
      <c r="C36" s="121"/>
      <c r="D36" s="121"/>
      <c r="E36" s="121"/>
      <c r="F36" s="121"/>
      <c r="G36" s="121"/>
      <c r="H36" s="121"/>
      <c r="I36" s="121"/>
      <c r="J36" s="121"/>
      <c r="K36" s="121"/>
      <c r="L36" s="121"/>
      <c r="M36" s="122"/>
      <c r="O36" s="59"/>
      <c r="Q36" s="53"/>
    </row>
    <row r="37" spans="1:17" ht="18" customHeight="1">
      <c r="A37" s="120"/>
      <c r="B37" s="121"/>
      <c r="C37" s="121"/>
      <c r="D37" s="121"/>
      <c r="E37" s="121"/>
      <c r="F37" s="121"/>
      <c r="G37" s="121"/>
      <c r="H37" s="121"/>
      <c r="I37" s="121"/>
      <c r="J37" s="121"/>
      <c r="K37" s="121"/>
      <c r="L37" s="121"/>
      <c r="M37" s="122"/>
      <c r="O37" s="59"/>
      <c r="Q37" s="53"/>
    </row>
    <row r="38" spans="1:17" ht="18" customHeight="1">
      <c r="A38" s="120"/>
      <c r="B38" s="121"/>
      <c r="C38" s="121"/>
      <c r="D38" s="121"/>
      <c r="E38" s="121"/>
      <c r="F38" s="121"/>
      <c r="G38" s="121"/>
      <c r="H38" s="121"/>
      <c r="I38" s="121"/>
      <c r="J38" s="121"/>
      <c r="K38" s="121"/>
      <c r="L38" s="121"/>
      <c r="M38" s="122"/>
      <c r="O38" s="59"/>
      <c r="Q38" s="53"/>
    </row>
    <row r="39" spans="1:17" ht="18" customHeight="1">
      <c r="A39" s="120"/>
      <c r="B39" s="121"/>
      <c r="C39" s="121"/>
      <c r="D39" s="121"/>
      <c r="E39" s="121"/>
      <c r="F39" s="121"/>
      <c r="G39" s="121"/>
      <c r="H39" s="121"/>
      <c r="I39" s="121"/>
      <c r="J39" s="121"/>
      <c r="K39" s="121"/>
      <c r="L39" s="121"/>
      <c r="M39" s="122"/>
      <c r="O39" s="59"/>
      <c r="Q39" s="53"/>
    </row>
    <row r="40" spans="1:17" ht="18" customHeight="1">
      <c r="A40" s="120"/>
      <c r="B40" s="121"/>
      <c r="C40" s="121"/>
      <c r="D40" s="121"/>
      <c r="E40" s="121"/>
      <c r="F40" s="121"/>
      <c r="G40" s="121"/>
      <c r="H40" s="121"/>
      <c r="I40" s="121"/>
      <c r="J40" s="121"/>
      <c r="K40" s="121"/>
      <c r="L40" s="121"/>
      <c r="M40" s="122"/>
      <c r="O40" s="59"/>
      <c r="Q40" s="53"/>
    </row>
    <row r="41" spans="1:17" ht="18" customHeight="1">
      <c r="A41" s="123"/>
      <c r="B41" s="124"/>
      <c r="C41" s="124"/>
      <c r="D41" s="124"/>
      <c r="E41" s="124"/>
      <c r="F41" s="124"/>
      <c r="G41" s="124"/>
      <c r="H41" s="124"/>
      <c r="I41" s="124"/>
      <c r="J41" s="124"/>
      <c r="K41" s="124"/>
      <c r="L41" s="124"/>
      <c r="M41" s="125"/>
      <c r="O41" s="59"/>
      <c r="Q41" s="53"/>
    </row>
    <row r="42" spans="1:17" ht="16.149999999999999" customHeight="1">
      <c r="H42" s="82"/>
      <c r="I42" s="80"/>
      <c r="L42" s="82" t="s">
        <v>55</v>
      </c>
      <c r="M42" s="80">
        <f>LEN(E30)</f>
        <v>0</v>
      </c>
      <c r="O42" s="59"/>
      <c r="Q42" s="53"/>
    </row>
    <row r="43" spans="1:17" ht="14.25">
      <c r="J43" s="80"/>
    </row>
    <row r="44" spans="1:17" ht="28.9" customHeight="1">
      <c r="A44" s="77" t="s">
        <v>56</v>
      </c>
    </row>
    <row r="45" spans="1:17" ht="13.15" customHeight="1" thickBot="1">
      <c r="A45" s="77"/>
    </row>
    <row r="46" spans="1:17" ht="18" customHeight="1" thickBot="1">
      <c r="B46" s="85"/>
      <c r="C46" s="96" t="s">
        <v>57</v>
      </c>
      <c r="D46" s="135" t="s">
        <v>58</v>
      </c>
      <c r="E46" s="135"/>
      <c r="F46" s="135"/>
      <c r="G46" s="135"/>
      <c r="H46" s="135"/>
      <c r="I46" s="135"/>
      <c r="J46" s="135"/>
      <c r="K46" s="135"/>
      <c r="L46" s="135"/>
      <c r="M46" s="135"/>
      <c r="N46" s="135"/>
    </row>
    <row r="47" spans="1:17" ht="18" customHeight="1">
      <c r="C47" s="96"/>
      <c r="D47" s="135"/>
      <c r="E47" s="135"/>
      <c r="F47" s="135"/>
      <c r="G47" s="135"/>
      <c r="H47" s="135"/>
      <c r="I47" s="135"/>
      <c r="J47" s="135"/>
      <c r="K47" s="135"/>
      <c r="L47" s="135"/>
      <c r="M47" s="135"/>
      <c r="N47" s="135"/>
    </row>
    <row r="48" spans="1:17" ht="18" customHeight="1" thickBot="1">
      <c r="C48" s="96"/>
      <c r="D48" s="135"/>
      <c r="E48" s="135"/>
      <c r="F48" s="135"/>
      <c r="G48" s="135"/>
      <c r="H48" s="135"/>
      <c r="I48" s="135"/>
      <c r="J48" s="135"/>
      <c r="K48" s="135"/>
      <c r="L48" s="135"/>
      <c r="M48" s="135"/>
      <c r="N48" s="135"/>
    </row>
    <row r="49" spans="2:16" ht="18" customHeight="1" thickBot="1">
      <c r="B49" s="85"/>
      <c r="C49" s="106" t="s">
        <v>59</v>
      </c>
      <c r="D49" s="136" t="s">
        <v>60</v>
      </c>
      <c r="E49" s="136"/>
      <c r="F49" s="136"/>
      <c r="G49" s="136"/>
      <c r="H49" s="136"/>
      <c r="I49" s="136"/>
      <c r="J49" s="136"/>
      <c r="K49" s="136"/>
      <c r="L49" s="136"/>
      <c r="M49" s="136"/>
      <c r="N49" s="136"/>
      <c r="O49" s="96"/>
      <c r="P49" s="96"/>
    </row>
    <row r="50" spans="2:16" ht="24.6" customHeight="1">
      <c r="C50" s="107" t="s">
        <v>61</v>
      </c>
      <c r="D50" s="135" t="s">
        <v>62</v>
      </c>
      <c r="E50" s="135"/>
      <c r="F50" s="135"/>
      <c r="G50" s="135"/>
      <c r="H50" s="135"/>
      <c r="I50" s="135"/>
      <c r="J50" s="135"/>
      <c r="K50" s="135"/>
      <c r="L50" s="135"/>
      <c r="M50" s="135"/>
    </row>
    <row r="51" spans="2:16" ht="40.9" customHeight="1">
      <c r="C51" s="107" t="s">
        <v>61</v>
      </c>
      <c r="D51" s="135" t="s">
        <v>63</v>
      </c>
      <c r="E51" s="135"/>
      <c r="F51" s="135"/>
      <c r="G51" s="135"/>
      <c r="H51" s="135"/>
      <c r="I51" s="135"/>
      <c r="J51" s="135"/>
      <c r="K51" s="135"/>
      <c r="L51" s="135"/>
      <c r="M51" s="135"/>
    </row>
    <row r="52" spans="2:16" ht="18" customHeight="1">
      <c r="C52" s="79"/>
      <c r="D52" s="79"/>
      <c r="E52" s="79"/>
      <c r="F52" s="79"/>
      <c r="G52" s="79"/>
      <c r="H52" s="59"/>
      <c r="I52" s="69"/>
    </row>
    <row r="53" spans="2:16" ht="18.75">
      <c r="C53" s="78"/>
      <c r="D53" s="78"/>
      <c r="E53" s="78"/>
      <c r="F53" s="78"/>
    </row>
    <row r="54" spans="2:16" ht="22.15" customHeight="1">
      <c r="C54" s="145"/>
      <c r="D54" s="145"/>
      <c r="E54" s="145"/>
      <c r="F54" s="78"/>
      <c r="G54" s="103" t="s">
        <v>64</v>
      </c>
      <c r="H54" s="104"/>
      <c r="I54" s="146"/>
      <c r="J54" s="147"/>
      <c r="K54" s="148"/>
    </row>
    <row r="55" spans="2:16" ht="33.6" customHeight="1">
      <c r="C55" s="143" t="s">
        <v>65</v>
      </c>
      <c r="D55" s="143"/>
      <c r="E55" s="143"/>
      <c r="G55" s="139" t="s">
        <v>66</v>
      </c>
      <c r="H55" s="140"/>
      <c r="I55" s="143"/>
      <c r="J55" s="143"/>
      <c r="K55" s="144"/>
    </row>
    <row r="56" spans="2:16" ht="37.9" customHeight="1">
      <c r="C56" s="79"/>
      <c r="D56" s="79"/>
      <c r="E56" s="79"/>
      <c r="G56" s="141" t="s">
        <v>67</v>
      </c>
      <c r="H56" s="142"/>
      <c r="I56" s="137"/>
      <c r="J56" s="137"/>
      <c r="K56" s="138"/>
    </row>
    <row r="57" spans="2:16" ht="37.9" customHeight="1">
      <c r="C57" s="79"/>
      <c r="D57" s="79"/>
      <c r="E57" s="79"/>
      <c r="G57" s="141" t="s">
        <v>68</v>
      </c>
      <c r="H57" s="142"/>
      <c r="I57" s="137"/>
      <c r="J57" s="137"/>
      <c r="K57" s="138"/>
    </row>
    <row r="58" spans="2:16">
      <c r="G58" s="88"/>
      <c r="H58" s="88"/>
    </row>
  </sheetData>
  <mergeCells count="24">
    <mergeCell ref="D46:N48"/>
    <mergeCell ref="D49:N49"/>
    <mergeCell ref="I56:K56"/>
    <mergeCell ref="I57:K57"/>
    <mergeCell ref="G55:H55"/>
    <mergeCell ref="G56:H56"/>
    <mergeCell ref="G57:H57"/>
    <mergeCell ref="D50:M50"/>
    <mergeCell ref="D51:M51"/>
    <mergeCell ref="I55:K55"/>
    <mergeCell ref="C54:E54"/>
    <mergeCell ref="C55:E55"/>
    <mergeCell ref="I54:K54"/>
    <mergeCell ref="A30:M41"/>
    <mergeCell ref="A26:N26"/>
    <mergeCell ref="B22:N22"/>
    <mergeCell ref="B23:N23"/>
    <mergeCell ref="A1:N1"/>
    <mergeCell ref="A20:C20"/>
    <mergeCell ref="H20:I20"/>
    <mergeCell ref="M20:N20"/>
    <mergeCell ref="A21:C21"/>
    <mergeCell ref="H21:I21"/>
    <mergeCell ref="M21:N21"/>
  </mergeCells>
  <phoneticPr fontId="1"/>
  <dataValidations count="1">
    <dataValidation type="list" allowBlank="1" showInputMessage="1" showErrorMessage="1" sqref="B46 B49 O15:O16 O21 O6:O10" xr:uid="{1C793348-EF05-4765-80DB-E28E8EF2401C}">
      <formula1>"レ"</formula1>
    </dataValidation>
  </dataValidations>
  <printOptions horizontalCentered="1"/>
  <pageMargins left="0.25" right="0.25" top="0.75" bottom="0.75" header="0.3" footer="0.3"/>
  <pageSetup paperSize="8" scale="87" orientation="landscape" r:id="rId1"/>
  <headerFooter scaleWithDoc="0" alignWithMargins="0"/>
  <rowBreaks count="1" manualBreakCount="1">
    <brk id="25" max="1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FE8F2-EE1D-44F3-BB0D-2637F9AD67EE}">
  <dimension ref="A1:B7"/>
  <sheetViews>
    <sheetView workbookViewId="0">
      <selection activeCell="B3" sqref="B3"/>
    </sheetView>
  </sheetViews>
  <sheetFormatPr defaultRowHeight="13.5"/>
  <sheetData>
    <row r="1" spans="1:2">
      <c r="A1" t="s">
        <v>9</v>
      </c>
      <c r="B1" t="s">
        <v>10</v>
      </c>
    </row>
    <row r="2" spans="1:2">
      <c r="A2">
        <v>9</v>
      </c>
      <c r="B2" t="s">
        <v>19</v>
      </c>
    </row>
    <row r="3" spans="1:2">
      <c r="A3">
        <v>10</v>
      </c>
      <c r="B3" t="s">
        <v>22</v>
      </c>
    </row>
    <row r="4" spans="1:2">
      <c r="A4">
        <v>11</v>
      </c>
      <c r="B4" t="s">
        <v>24</v>
      </c>
    </row>
    <row r="5" spans="1:2">
      <c r="A5">
        <v>12</v>
      </c>
      <c r="B5" t="s">
        <v>25</v>
      </c>
    </row>
    <row r="6" spans="1:2">
      <c r="A6">
        <v>13</v>
      </c>
      <c r="B6" t="s">
        <v>26</v>
      </c>
    </row>
    <row r="7" spans="1:2">
      <c r="A7">
        <v>14</v>
      </c>
      <c r="B7" t="s">
        <v>28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E68AC5E76F465489BABAC39F598B6F0" ma:contentTypeVersion="16" ma:contentTypeDescription="新しいドキュメントを作成します。" ma:contentTypeScope="" ma:versionID="d941af6217246d574692261c238059eb">
  <xsd:schema xmlns:xsd="http://www.w3.org/2001/XMLSchema" xmlns:xs="http://www.w3.org/2001/XMLSchema" xmlns:p="http://schemas.microsoft.com/office/2006/metadata/properties" xmlns:ns2="c917c4c5-53b3-4824-a74a-35ce77066e90" xmlns:ns3="ab61fa55-1f6e-4570-8184-361d3033c7ef" targetNamespace="http://schemas.microsoft.com/office/2006/metadata/properties" ma:root="true" ma:fieldsID="443768cf560fa335f07a5f9a1b100bee" ns2:_="" ns3:_="">
    <xsd:import namespace="c917c4c5-53b3-4824-a74a-35ce77066e90"/>
    <xsd:import namespace="ab61fa55-1f6e-4570-8184-361d3033c7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_xff08__x8aac__x660e__xff09__xff5e__x308f__x305f_SHIGA_x8f1d__x304f__x56fd__x30b9__x30dd_2025_x958b__x50ac__x8a18__x5ff5__xff5e_JAPANGAMES_x6ecb__x8cc0__x30d7__x30ec__x30d1__x30fc__x30a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7c4c5-53b3-4824-a74a-35ce77066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ff08__x8aac__x660e__xff09__xff5e__x308f__x305f_SHIGA_x8f1d__x304f__x56fd__x30b9__x30dd_2025_x958b__x50ac__x8a18__x5ff5__xff5e_JAPANGAMES_x6ecb__x8cc0__x30d7__x30ec__x30d1__x30fc__x30af_" ma:index="23" nillable="true" ma:displayName="（説明）～わたSHIGA輝く国スポ2025開催記念～JAPAN GAMES 滋賀プレパーク" ma:description="令和7（2025）年3月9日（日）に、国民スポーツ大会開催都道府県における開催機運の醸成、地域住民の方々のスポーツに触れる機会を拡充するとともに、「JAPAN　GAMES」のタグラインである「スポーツは、もっとオモシロイ。」を体感していただくイベント「～わたSHIGA輝く国スポ2025開催記念～JAPAN GAMES 滋賀プレパーク」を開催します！&#10;本イベントは、第79回国民スポーツ大会開催県である滋賀県において、小学生と未就学児を対象に各競技を体験することができる教室です。&#10;" ma:format="Dropdown" ma:internalName="_xff08__x8aac__x660e__xff09__xff5e__x308f__x305f_SHIGA_x8f1d__x304f__x56fd__x30b9__x30dd_2025_x958b__x50ac__x8a18__x5ff5__xff5e_JAPANGAMES_x6ecb__x8cc0__x30d7__x30ec__x30d1__x30fc__x30af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61fa55-1f6e-4570-8184-361d3033c7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4e0f25-b017-4308-bb08-40871c271864}" ma:internalName="TaxCatchAll" ma:showField="CatchAllData" ma:web="ab61fa55-1f6e-4570-8184-361d3033c7e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ff08__x8aac__x660e__xff09__xff5e__x308f__x305f_SHIGA_x8f1d__x304f__x56fd__x30b9__x30dd_2025_x958b__x50ac__x8a18__x5ff5__xff5e_JAPANGAMES_x6ecb__x8cc0__x30d7__x30ec__x30d1__x30fc__x30af_ xmlns="c917c4c5-53b3-4824-a74a-35ce77066e90" xsi:nil="true"/>
    <TaxCatchAll xmlns="ab61fa55-1f6e-4570-8184-361d3033c7ef" xsi:nil="true"/>
    <lcf76f155ced4ddcb4097134ff3c332f xmlns="c917c4c5-53b3-4824-a74a-35ce77066e9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1714A6-AC54-4F64-8362-0D0D06C1CE53}"/>
</file>

<file path=customXml/itemProps2.xml><?xml version="1.0" encoding="utf-8"?>
<ds:datastoreItem xmlns:ds="http://schemas.openxmlformats.org/officeDocument/2006/customXml" ds:itemID="{3726D6CB-DEFB-4359-B00E-659C6B27F4B7}"/>
</file>

<file path=customXml/itemProps3.xml><?xml version="1.0" encoding="utf-8"?>
<ds:datastoreItem xmlns:ds="http://schemas.openxmlformats.org/officeDocument/2006/customXml" ds:itemID="{9C95629D-4B16-44E8-A04F-B129762186E6}"/>
</file>

<file path=docProps/app.xml><?xml version="1.0" encoding="utf-8"?>
<Properties xmlns="http://schemas.openxmlformats.org/officeDocument/2006/extended-properties" xmlns:vt="http://schemas.openxmlformats.org/officeDocument/2006/docPropsVTypes">
  <Application>Microsoft Excel Online</Application>
  <Manager/>
  <Company>日本体育協会</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堀田　雄二</dc:creator>
  <cp:keywords/>
  <dc:description/>
  <cp:lastModifiedBy>ゲスト ユーザー</cp:lastModifiedBy>
  <cp:revision/>
  <dcterms:created xsi:type="dcterms:W3CDTF">1999-04-15T09:52:50Z</dcterms:created>
  <dcterms:modified xsi:type="dcterms:W3CDTF">2025-10-22T05:56:15Z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0x0101001E68AC5E76F465489BABAC39F598B6F0</vt:lpwstr>
  </property>
  <property fmtid="{D5CDD505-2E9C-101B-9397-08002B2CF9AE}" pid="3" name="MediaServiceImageTags">
    <vt:lpwstr/>
  </property>
</Properties>
</file>